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F\اطلاعات كلي\اطلاعات دانشگاهها و ردیفها در سال 1399\بودجه تفصیلی\تفاهم نامه\"/>
    </mc:Choice>
  </mc:AlternateContent>
  <bookViews>
    <workbookView xWindow="0" yWindow="0" windowWidth="20490" windowHeight="7755" activeTab="1"/>
  </bookViews>
  <sheets>
    <sheet name="جلد " sheetId="1" r:id="rId1"/>
    <sheet name="روكش" sheetId="2" r:id="rId2"/>
    <sheet name="برنامه " sheetId="3" r:id="rId3"/>
    <sheet name="حقوق و مزایای مستمر" sheetId="4" r:id="rId4"/>
    <sheet name="سایر هزینه های پرسنلی " sheetId="5" r:id="rId5"/>
    <sheet name="سایر هزینه ها " sheetId="6" r:id="rId6"/>
    <sheet name="تملک " sheetId="7" r:id="rId7"/>
    <sheet name="بودجه ریزی مبتنی بر عملکرد" sheetId="8" r:id="rId8"/>
    <sheet name="اطلاعات نیروی انسانی" sheetId="9" r:id="rId9"/>
  </sheets>
  <definedNames>
    <definedName name="_xlnm.Print_Area" localSheetId="8">'اطلاعات نیروی انسانی'!$B$2:$L$37</definedName>
    <definedName name="_xlnm.Print_Area" localSheetId="2">'برنامه '!$B$2:$I$31</definedName>
    <definedName name="_xlnm.Print_Area" localSheetId="6">'تملک '!$D$5:$M$25</definedName>
    <definedName name="_xlnm.Print_Area" localSheetId="3">'حقوق و مزایای مستمر'!$B$2:$K$31</definedName>
    <definedName name="_xlnm.Print_Area" localSheetId="1">روكش!$B$2:$P$13</definedName>
    <definedName name="_xlnm.Print_Area" localSheetId="5">'سایر هزینه ها '!$B$2:$J$58</definedName>
    <definedName name="_xlnm.Print_Area" localSheetId="4">'سایر هزینه های پرسنلی '!$B$2:$L$36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7" l="1"/>
  <c r="J20" i="7"/>
  <c r="M14" i="7"/>
  <c r="M15" i="7"/>
  <c r="E8" i="2"/>
  <c r="C8" i="2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8" i="5"/>
  <c r="F30" i="5" l="1"/>
  <c r="H30" i="5"/>
  <c r="G10" i="3" s="1"/>
  <c r="G16" i="3" s="1"/>
  <c r="I30" i="5"/>
  <c r="J30" i="5"/>
  <c r="K30" i="5"/>
  <c r="G14" i="3" s="1"/>
  <c r="E30" i="5"/>
  <c r="G9" i="3" s="1"/>
  <c r="H32" i="9"/>
  <c r="F32" i="9"/>
  <c r="E32" i="9"/>
  <c r="C32" i="9"/>
  <c r="L32" i="9" s="1"/>
  <c r="L28" i="9"/>
  <c r="L27" i="9"/>
  <c r="L23" i="9"/>
  <c r="I18" i="9"/>
  <c r="H18" i="9"/>
  <c r="G18" i="9"/>
  <c r="D15" i="4" s="1"/>
  <c r="F18" i="9"/>
  <c r="E18" i="9"/>
  <c r="D21" i="4" s="1"/>
  <c r="D18" i="9"/>
  <c r="C18" i="9"/>
  <c r="J18" i="9" s="1"/>
  <c r="L18" i="9" s="1"/>
  <c r="J14" i="9"/>
  <c r="L14" i="9" s="1"/>
  <c r="J13" i="9"/>
  <c r="L13" i="9" s="1"/>
  <c r="J9" i="9"/>
  <c r="L9" i="9" s="1"/>
  <c r="H21" i="8"/>
  <c r="G21" i="8"/>
  <c r="F21" i="8"/>
  <c r="I20" i="8"/>
  <c r="I21" i="8" s="1"/>
  <c r="J21" i="8" s="1"/>
  <c r="I19" i="8"/>
  <c r="J19" i="8" s="1"/>
  <c r="I18" i="8"/>
  <c r="J18" i="8" s="1"/>
  <c r="H16" i="8"/>
  <c r="G16" i="8"/>
  <c r="F16" i="8"/>
  <c r="I15" i="8"/>
  <c r="I16" i="8" s="1"/>
  <c r="J14" i="8"/>
  <c r="H13" i="8"/>
  <c r="G13" i="8"/>
  <c r="G22" i="8" s="1"/>
  <c r="F13" i="8"/>
  <c r="I12" i="8"/>
  <c r="J12" i="8" s="1"/>
  <c r="I11" i="8"/>
  <c r="J11" i="8" s="1"/>
  <c r="L20" i="7"/>
  <c r="G23" i="3" s="1"/>
  <c r="G26" i="3" s="1"/>
  <c r="K20" i="7"/>
  <c r="G21" i="3"/>
  <c r="G24" i="3" s="1"/>
  <c r="M19" i="7"/>
  <c r="M18" i="7"/>
  <c r="M17" i="7"/>
  <c r="M16" i="7"/>
  <c r="M13" i="7"/>
  <c r="M12" i="7"/>
  <c r="I54" i="6"/>
  <c r="H54" i="6"/>
  <c r="H13" i="3" s="1"/>
  <c r="G54" i="6"/>
  <c r="F54" i="6"/>
  <c r="H10" i="3" s="1"/>
  <c r="E54" i="6"/>
  <c r="H9" i="3" s="1"/>
  <c r="H15" i="3" s="1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I27" i="4"/>
  <c r="F10" i="3" s="1"/>
  <c r="F16" i="3" s="1"/>
  <c r="H27" i="4"/>
  <c r="F27" i="4"/>
  <c r="F11" i="3" s="1"/>
  <c r="E27" i="4"/>
  <c r="J26" i="4"/>
  <c r="G26" i="4"/>
  <c r="J25" i="4"/>
  <c r="G25" i="4"/>
  <c r="J24" i="4"/>
  <c r="G24" i="4"/>
  <c r="D24" i="4"/>
  <c r="J23" i="4"/>
  <c r="G23" i="4"/>
  <c r="K23" i="4" s="1"/>
  <c r="J22" i="4"/>
  <c r="G22" i="4"/>
  <c r="K22" i="4" s="1"/>
  <c r="J21" i="4"/>
  <c r="G21" i="4"/>
  <c r="K21" i="4" s="1"/>
  <c r="J20" i="4"/>
  <c r="G20" i="4"/>
  <c r="J19" i="4"/>
  <c r="G19" i="4"/>
  <c r="J18" i="4"/>
  <c r="G18" i="4"/>
  <c r="D18" i="4"/>
  <c r="J17" i="4"/>
  <c r="G17" i="4"/>
  <c r="J16" i="4"/>
  <c r="G16" i="4"/>
  <c r="J15" i="4"/>
  <c r="G15" i="4"/>
  <c r="J14" i="4"/>
  <c r="G14" i="4"/>
  <c r="J13" i="4"/>
  <c r="G13" i="4"/>
  <c r="J12" i="4"/>
  <c r="G12" i="4"/>
  <c r="D12" i="4"/>
  <c r="J11" i="4"/>
  <c r="G11" i="4"/>
  <c r="K11" i="4" s="1"/>
  <c r="J10" i="4"/>
  <c r="G10" i="4"/>
  <c r="K10" i="4" s="1"/>
  <c r="J9" i="4"/>
  <c r="G9" i="4"/>
  <c r="G27" i="4" s="1"/>
  <c r="G22" i="3"/>
  <c r="G25" i="3" s="1"/>
  <c r="F17" i="3"/>
  <c r="H14" i="3"/>
  <c r="H17" i="3" s="1"/>
  <c r="E13" i="3"/>
  <c r="H12" i="3"/>
  <c r="I12" i="3" s="1"/>
  <c r="E12" i="3" s="1"/>
  <c r="G11" i="3"/>
  <c r="F9" i="3"/>
  <c r="F15" i="3" s="1"/>
  <c r="I8" i="2"/>
  <c r="H16" i="3" l="1"/>
  <c r="H18" i="3" s="1"/>
  <c r="F8" i="2"/>
  <c r="J54" i="6"/>
  <c r="G30" i="5"/>
  <c r="G15" i="3"/>
  <c r="K15" i="4"/>
  <c r="K16" i="4"/>
  <c r="K17" i="4"/>
  <c r="J27" i="4"/>
  <c r="I11" i="3"/>
  <c r="E11" i="3" s="1"/>
  <c r="L30" i="5"/>
  <c r="H8" i="2"/>
  <c r="F18" i="3"/>
  <c r="D9" i="4"/>
  <c r="D27" i="4" s="1"/>
  <c r="K12" i="4"/>
  <c r="K13" i="4"/>
  <c r="K14" i="4"/>
  <c r="K18" i="4"/>
  <c r="K19" i="4"/>
  <c r="K20" i="4"/>
  <c r="K24" i="4"/>
  <c r="K25" i="4"/>
  <c r="K26" i="4"/>
  <c r="F22" i="8"/>
  <c r="H22" i="8"/>
  <c r="I14" i="3"/>
  <c r="I17" i="3" s="1"/>
  <c r="E17" i="3" s="1"/>
  <c r="G8" i="2"/>
  <c r="G27" i="3"/>
  <c r="L8" i="2"/>
  <c r="E24" i="3"/>
  <c r="N8" i="2"/>
  <c r="E26" i="3"/>
  <c r="E25" i="3"/>
  <c r="M8" i="2"/>
  <c r="I9" i="3"/>
  <c r="I15" i="3" s="1"/>
  <c r="E15" i="3" s="1"/>
  <c r="G17" i="3"/>
  <c r="E21" i="3"/>
  <c r="E22" i="3"/>
  <c r="E23" i="3"/>
  <c r="K9" i="4"/>
  <c r="I13" i="8"/>
  <c r="I22" i="8" s="1"/>
  <c r="I10" i="3"/>
  <c r="I16" i="3" s="1"/>
  <c r="J15" i="8"/>
  <c r="J20" i="8"/>
  <c r="J8" i="2" l="1"/>
  <c r="K8" i="2" s="1"/>
  <c r="K27" i="4"/>
  <c r="C34" i="3" s="1"/>
  <c r="E14" i="3"/>
  <c r="G18" i="3"/>
  <c r="E16" i="3"/>
  <c r="E10" i="3"/>
  <c r="B8" i="2"/>
  <c r="D8" i="2" s="1"/>
  <c r="E9" i="3"/>
  <c r="E27" i="3"/>
  <c r="O8" i="2"/>
  <c r="P8" i="2" l="1"/>
  <c r="I18" i="3"/>
  <c r="E18" i="3"/>
</calcChain>
</file>

<file path=xl/comments1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در صورتیکه بیمارستان آموزشی درمانی باشد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کلیه نیروهای قراردادی در سال 1397 بصورت بند واو شده اند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حتما یادداشت توضیحی آورده شود</t>
        </r>
      </text>
    </comment>
  </commentList>
</comments>
</file>

<file path=xl/sharedStrings.xml><?xml version="1.0" encoding="utf-8"?>
<sst xmlns="http://schemas.openxmlformats.org/spreadsheetml/2006/main" count="468" uniqueCount="262">
  <si>
    <t xml:space="preserve">آرم دانشگاه </t>
  </si>
  <si>
    <t>دانشگاه علوم پزشكي و خدمات بهداشتي درماني.....</t>
  </si>
  <si>
    <t>تفاهم نامه عملياتي سال1399</t>
  </si>
  <si>
    <t xml:space="preserve">رديف دستگاه </t>
  </si>
  <si>
    <t xml:space="preserve">بخش بهداشت درمان </t>
  </si>
  <si>
    <t xml:space="preserve">بيمارستان </t>
  </si>
  <si>
    <t xml:space="preserve">معاونت توسعه مديريت و برنامه ريزي منابع </t>
  </si>
  <si>
    <t>مديريت برنامه ريزي ، بودجه و پايش عملكرد</t>
  </si>
  <si>
    <t xml:space="preserve">مدیریت برنامه ریزی ، بودجه و پایش عملکرد </t>
  </si>
  <si>
    <t>عنوان دستگاه : دانشگاه علوم پزشكي و خدمات بهداشتي درماني .....- بهداشت و درمان</t>
  </si>
  <si>
    <t>تفاهم نامه عملياتي سال 1399</t>
  </si>
  <si>
    <t xml:space="preserve">نام بیمارستان  : </t>
  </si>
  <si>
    <t xml:space="preserve"> مجموع  اعتبارات و هزينه ها </t>
  </si>
  <si>
    <t>« مبالغ به ميليون ريال »</t>
  </si>
  <si>
    <t>اعتبارات عمومي</t>
  </si>
  <si>
    <t>درآمد اختصاصي تعهدی واحد</t>
  </si>
  <si>
    <t xml:space="preserve">سایر منابع هزینه ای </t>
  </si>
  <si>
    <t>تملک دارائیهای سرمایه ای / افزایش دارائی ها ( جاری و غیر جاری)</t>
  </si>
  <si>
    <t xml:space="preserve">جمع كل </t>
  </si>
  <si>
    <t>بخش بهداشت و درمان</t>
  </si>
  <si>
    <t>بخش آموزش</t>
  </si>
  <si>
    <t>جمع</t>
  </si>
  <si>
    <t xml:space="preserve">هزينه هاي پرسنلي سهم واحد </t>
  </si>
  <si>
    <t xml:space="preserve">ساير </t>
  </si>
  <si>
    <t xml:space="preserve">جمع </t>
  </si>
  <si>
    <t xml:space="preserve">تحول سلامت </t>
  </si>
  <si>
    <t>ردیفهای متمرکز</t>
  </si>
  <si>
    <t xml:space="preserve">سایر </t>
  </si>
  <si>
    <t xml:space="preserve">عمومی </t>
  </si>
  <si>
    <t xml:space="preserve">اختصاصی </t>
  </si>
  <si>
    <t>سایر منابع</t>
  </si>
  <si>
    <t xml:space="preserve">شرح </t>
  </si>
  <si>
    <t xml:space="preserve">مبلغ </t>
  </si>
  <si>
    <t>تراز ابتدای سال 99</t>
  </si>
  <si>
    <t xml:space="preserve">سقف تبصره 3ماده 14آئین نامه مالی و معاملاتی </t>
  </si>
  <si>
    <t xml:space="preserve">با تشخیص رئیس دانشگاه </t>
  </si>
  <si>
    <t>مطالبات  و مانده نقد منتقله به  ابتدای سال 99</t>
  </si>
  <si>
    <t>تعهدات پرداخت نشده در ابتداي سال 99</t>
  </si>
  <si>
    <t>بدهی واحد از محل کمکهای پرداختی ستاد دانشگاه</t>
  </si>
  <si>
    <t>مدیر بودجه</t>
  </si>
  <si>
    <t>مدیر مالی</t>
  </si>
  <si>
    <t>معاون توسعه مدیریت و منابع</t>
  </si>
  <si>
    <t>رئیس / سرپرست واحد</t>
  </si>
  <si>
    <t>مسئول امور مالی واحد</t>
  </si>
  <si>
    <t>معاون درمان</t>
  </si>
  <si>
    <t>تاریخ و امضاء</t>
  </si>
  <si>
    <t>عنوان دستگاه : دانشگاه علوم پزشكي و خدمات بهداشتي درماني ..... - بهداشت و درمان</t>
  </si>
  <si>
    <t xml:space="preserve">فرم شماره 1 :مجموع اعتبارات به تفکیک ردیف دستگاه و برنامه </t>
  </si>
  <si>
    <t xml:space="preserve">الف- هزینه ای </t>
  </si>
  <si>
    <t xml:space="preserve">                                                                                                                                         « ارقام به ميليون ريال »</t>
  </si>
  <si>
    <t>عنوان برنامه /فعالیت</t>
  </si>
  <si>
    <t>منابع اعتباري</t>
  </si>
  <si>
    <t xml:space="preserve">منابع </t>
  </si>
  <si>
    <t xml:space="preserve">مصارف </t>
  </si>
  <si>
    <t>حقوق و مزاياي مستمر كاركنان</t>
  </si>
  <si>
    <t>ساير هزينه هاي  پرسنلي</t>
  </si>
  <si>
    <t xml:space="preserve">ساير هزينه ها </t>
  </si>
  <si>
    <t xml:space="preserve">عمومي </t>
  </si>
  <si>
    <t xml:space="preserve">اختصاصي </t>
  </si>
  <si>
    <t>تامين داروهاي موردنياز</t>
  </si>
  <si>
    <t>اختصاصی</t>
  </si>
  <si>
    <t xml:space="preserve">ساير منابع </t>
  </si>
  <si>
    <t>طرح تحول سلامت</t>
  </si>
  <si>
    <t>سایر</t>
  </si>
  <si>
    <t xml:space="preserve">جمع كل اعتبارات هزينه اي </t>
  </si>
  <si>
    <t xml:space="preserve">كل </t>
  </si>
  <si>
    <t xml:space="preserve">ب- تملک دارائی </t>
  </si>
  <si>
    <t>رديف دستگاه</t>
  </si>
  <si>
    <t>عنوان پروژه/خرید دارائی</t>
  </si>
  <si>
    <t xml:space="preserve">بهداشت درمان </t>
  </si>
  <si>
    <t>اختصاصي (برنامه خدمات درماني)</t>
  </si>
  <si>
    <t>ساير منابع</t>
  </si>
  <si>
    <t xml:space="preserve">جمع كل تملك دارائيهاي سرمايه اي </t>
  </si>
  <si>
    <t>بررسی قواعد حرفه :</t>
  </si>
  <si>
    <t>مدیریت برنامه ریزی ، بودجه و پایش عملکرد</t>
  </si>
  <si>
    <t xml:space="preserve">عنوان دستگاه : دانشگاه علوم پزشكي و خدمات بهداشتي درماني..... - بهداشت و درمان </t>
  </si>
  <si>
    <t>تفاهم نامه عملیاتی سال 1399</t>
  </si>
  <si>
    <t>نام بیمارستان :</t>
  </si>
  <si>
    <t>« ارقام به ميليون ريال »</t>
  </si>
  <si>
    <t xml:space="preserve">ردیف </t>
  </si>
  <si>
    <t>هزینه های عملیاتی مستمر پرسنلی</t>
  </si>
  <si>
    <t xml:space="preserve">تعداد كاركنان </t>
  </si>
  <si>
    <t>تأمين اعتبار از محل اعتبارات عمومي</t>
  </si>
  <si>
    <t xml:space="preserve">تأمين اعتبار از محل درآمد اختصاصي </t>
  </si>
  <si>
    <t>جمع كل اعتبار</t>
  </si>
  <si>
    <t>ساير</t>
  </si>
  <si>
    <t xml:space="preserve"> حقوق و مزاياي كاركنان رسمي و پيماني هيئت علمي</t>
  </si>
  <si>
    <t xml:space="preserve"> عيدي كاركنان رسمي و پيماني هيئت علمي</t>
  </si>
  <si>
    <t xml:space="preserve"> بيمه تأمين اجتماعي و خدمات درمانی  كاركنان رسمی و پيماني هيئت علمي</t>
  </si>
  <si>
    <t xml:space="preserve"> حقوق و مزاياي كاركنان رسمي و پيماني غير هيئت علمي</t>
  </si>
  <si>
    <t xml:space="preserve"> بيمه تأمين اجتماعي و خدمات درمانی كاركنان پيماني و رسمي غير هيئت علمي</t>
  </si>
  <si>
    <t xml:space="preserve"> عيدي كاركنان رسمي، رسمي  و پيماني غير هيئت علمي</t>
  </si>
  <si>
    <t xml:space="preserve"> حقوق و مزاياي كاركنان قراردادي </t>
  </si>
  <si>
    <t xml:space="preserve"> بيمه تامين اجتماعي كاركنان قراردادي </t>
  </si>
  <si>
    <t xml:space="preserve"> عيدي كاركنان قراردادي </t>
  </si>
  <si>
    <t xml:space="preserve"> حقوق و مزاياي كاركنان طرحي ،  ضريب كا هیئت علمی</t>
  </si>
  <si>
    <t xml:space="preserve"> بيمه تامين اجتماعي كاركنان  طرحي  ،  ضريب كا هیئت علمی</t>
  </si>
  <si>
    <t xml:space="preserve"> عيدي  كاركنان طرحي   ،  ضريب كا هیئت علمی و غیر هیئت علمی</t>
  </si>
  <si>
    <t xml:space="preserve"> حقوق و مزاياي كاركنان طرحي ،  ضريب كا غیر هیئت علمی</t>
  </si>
  <si>
    <t xml:space="preserve"> بيمه تامين اجتماعي كاركنان  طرحي  ،  ضريب كا غیر هیئت علمی</t>
  </si>
  <si>
    <t xml:space="preserve"> عيدي  كاركنان طرحي   ،  ضريب كا  غیر هیئت علمی</t>
  </si>
  <si>
    <t>حقوق و مزایای سایر کارکنان ( روز مزد، تابع قانون کار ، پیام آور و ....)</t>
  </si>
  <si>
    <t xml:space="preserve"> بيمه تامين اجتماعي سایر کارکنان ( روز مزد، تابع قانون کار ، پیام آور و ....)</t>
  </si>
  <si>
    <t xml:space="preserve"> عيدي  سایر کارکنان ( روز مزد، تابع قانون کار ، پیام آور و ....)</t>
  </si>
  <si>
    <t xml:space="preserve">کل  حقوق و مزایای مستمر </t>
  </si>
  <si>
    <t>عنوان دستگاه : دانشگاه علوم پزشكي و خدمات بهداشتي درماني .... - بهداشت و درمان</t>
  </si>
  <si>
    <t xml:space="preserve">ارقام به میلیون ریال </t>
  </si>
  <si>
    <t xml:space="preserve">هزینه های عملیاتی </t>
  </si>
  <si>
    <t xml:space="preserve">درآمد اختصاصي </t>
  </si>
  <si>
    <t xml:space="preserve">تأمين اعتبار از محل ساير منابع </t>
  </si>
  <si>
    <t xml:space="preserve"> محروميت از مطب كاركنان  هیئت علمی و غير هيئت علمي</t>
  </si>
  <si>
    <t>حق مدیریت</t>
  </si>
  <si>
    <t xml:space="preserve"> محروميت از مطب كاركنان  هیئت علمی و غير هيئت علمي( تبصره 3 ماده 14آئین نامه مالی و معاملاتی )</t>
  </si>
  <si>
    <t xml:space="preserve"> اضافه كار کارکنان درمانی و پاراکلینیکی  ( عملکرد ساعات غیر موظف )</t>
  </si>
  <si>
    <t xml:space="preserve"> اضافه كار کارکنان   ( عملکرد ساعات غیر موظف )</t>
  </si>
  <si>
    <t xml:space="preserve">  کارانه پزشکان </t>
  </si>
  <si>
    <t xml:space="preserve"> كارانه  کارکنان درماني و پاراكلينيكي</t>
  </si>
  <si>
    <t xml:space="preserve"> كمك به حساب پس انداز كار كنان</t>
  </si>
  <si>
    <t xml:space="preserve"> كمك هزينه مسكن </t>
  </si>
  <si>
    <t xml:space="preserve"> بن غير نقدي </t>
  </si>
  <si>
    <t>كمك هزينه ورزشي كاركنان</t>
  </si>
  <si>
    <t xml:space="preserve"> کمک هزینه ایاب و ذهاب </t>
  </si>
  <si>
    <t xml:space="preserve"> فوق العاده نوبت کاری </t>
  </si>
  <si>
    <t xml:space="preserve"> کمک هزینه مهد کودک ، فوت و ازدواج ، بیمه عمر ، بیمه مکمل، هزینه درمان جانبازان و.....</t>
  </si>
  <si>
    <t xml:space="preserve">.سایر کمکهای رفاهی کارکنان ) </t>
  </si>
  <si>
    <t xml:space="preserve"> كمك هزينه آموزش ضمن خدمت </t>
  </si>
  <si>
    <t xml:space="preserve"> بابت افزایش ساعت آموزشی برنامه اعتبار بخشی </t>
  </si>
  <si>
    <t xml:space="preserve"> كمك هزينه تحصيلي </t>
  </si>
  <si>
    <t xml:space="preserve"> بازخرید مرخصی </t>
  </si>
  <si>
    <t xml:space="preserve"> پاداش پایان خدمت</t>
  </si>
  <si>
    <t>کووید 19- پاداش پرسنل درگیر کرونا  درمان</t>
  </si>
  <si>
    <t>سایر هزینه ها</t>
  </si>
  <si>
    <t>جمع کل</t>
  </si>
  <si>
    <t xml:space="preserve">عنوان دستگاه : دانشگاه علوم پزشكي و خدمات بهداشتي درماني .... - بهداشت و درمان </t>
  </si>
  <si>
    <t xml:space="preserve">  تفاهم نامه عملیاتی سال 1399</t>
  </si>
  <si>
    <t>ارقام به میلیون ریال</t>
  </si>
  <si>
    <t>عمومی</t>
  </si>
  <si>
    <t xml:space="preserve"> واگذاري  اموراياب و ذهاب ( خدمات قراردادی)</t>
  </si>
  <si>
    <t>واگذاري امور تغذيه ( قرارداد تهیه ، طبخ و توزیع غذا)</t>
  </si>
  <si>
    <t xml:space="preserve">قرارداد حفظ و نگهداشت تجهیزات پزشکی </t>
  </si>
  <si>
    <t xml:space="preserve">واگذاري نگهداري تاسيسات , اسانسور </t>
  </si>
  <si>
    <t xml:space="preserve">خرید خدمات پرستاری </t>
  </si>
  <si>
    <t xml:space="preserve">خرید خدمات پشتیبانی </t>
  </si>
  <si>
    <t xml:space="preserve">واگذاري ساير امور بصورت قراردادي حجمي </t>
  </si>
  <si>
    <t xml:space="preserve">برون سپاری خدمات </t>
  </si>
  <si>
    <t xml:space="preserve"> خرید خدمات تشخیصی و درمانی خرید خدمات ترابری بیماران  </t>
  </si>
  <si>
    <t>کاهش فرانشیز پرداختی</t>
  </si>
  <si>
    <t xml:space="preserve"> حق الزحمه مقیمی پزشکان متخصص </t>
  </si>
  <si>
    <t xml:space="preserve">ماندگاری پزشکان در مناطق محروم  </t>
  </si>
  <si>
    <t>درمان ناباروری</t>
  </si>
  <si>
    <t>هزینه های مرتبط با کوید 19</t>
  </si>
  <si>
    <t xml:space="preserve"> دارو</t>
  </si>
  <si>
    <t xml:space="preserve"> لوازم حفاظت فردی بخش درمان</t>
  </si>
  <si>
    <t xml:space="preserve"> ملزومات مصرفی و مواد ضدعفونی‌کننده</t>
  </si>
  <si>
    <t xml:space="preserve"> تجهیز طرح‌های بیمارستانی و اکسیژن‌ساز</t>
  </si>
  <si>
    <t xml:space="preserve"> جبران کسری درآمد بیمارستان‌های درگیر کرونا</t>
  </si>
  <si>
    <t xml:space="preserve"> هزينه هاي انرژي (آب )</t>
  </si>
  <si>
    <t xml:space="preserve"> هزينه هاي انرژي (برق )</t>
  </si>
  <si>
    <t xml:space="preserve"> هزينه هاي انرژي (گاز )</t>
  </si>
  <si>
    <t xml:space="preserve"> هزينه بنزين خودرو هاي سواري </t>
  </si>
  <si>
    <t>سایر هزینه های حاملهای انرژی</t>
  </si>
  <si>
    <t xml:space="preserve"> هزينه هاي تلفن و ارتباطات و اينترنت </t>
  </si>
  <si>
    <t xml:space="preserve"> هزينه هاي حمل و نقل </t>
  </si>
  <si>
    <t xml:space="preserve"> هزينه مأموريت و نقل و انتقال كاركنان</t>
  </si>
  <si>
    <t xml:space="preserve"> هزينه هاي نگهداري و تعمير دارائي هاي ثابت و وسايل اداري</t>
  </si>
  <si>
    <t>چاپ و  نشريات و مطبوعات، تصويربرداري و تبليغات،‌ تشريفات، هزينه هاي مطالعاتي و تحقيقاتي</t>
  </si>
  <si>
    <t>هزينه هاي قضائي،‌ ثبتي و حقوقي، هزينه هاي بانكي، حق عضويت ، ساير ، اجراي برنامه هاي آموزشي، مذهبي و فرهنگي ، ساير اشخاص حقيقي</t>
  </si>
  <si>
    <t xml:space="preserve">ساير هزينه هاي سرباري </t>
  </si>
  <si>
    <t xml:space="preserve"> عوارض شهرداري ، بيمه خودروها و ساختمانها ، ماليات بر ارزش افزوده و ...</t>
  </si>
  <si>
    <t xml:space="preserve">اجرت و حق الزحمه های پرداختی </t>
  </si>
  <si>
    <t>هزینه های سایر فصول ( تبصره 3 ماده 14 آئین نامه مالی و معاملاتی )</t>
  </si>
  <si>
    <t xml:space="preserve">  ملزومات مصرفي اداري</t>
  </si>
  <si>
    <t xml:space="preserve"> مواد شوينده</t>
  </si>
  <si>
    <t xml:space="preserve"> لباس ، پوشاك ، پارچه و ملحفه </t>
  </si>
  <si>
    <t xml:space="preserve"> مواد غذائي </t>
  </si>
  <si>
    <t xml:space="preserve"> ملزومات تاسيساتي و ساختماني </t>
  </si>
  <si>
    <t xml:space="preserve"> مواد مصرفي پزشكي و آزمايشگاهي </t>
  </si>
  <si>
    <t xml:space="preserve"> دارو </t>
  </si>
  <si>
    <t xml:space="preserve"> ديون </t>
  </si>
  <si>
    <t xml:space="preserve"> اجاره </t>
  </si>
  <si>
    <t xml:space="preserve">عدم وصول درآمدهای اختصاصی </t>
  </si>
  <si>
    <t xml:space="preserve">مدیریت برنامه ریزی ، بودجه  و پایش عملکرد </t>
  </si>
  <si>
    <t xml:space="preserve">عنوان دستگاه : دانشگاه علوم پزشكي و خدمات بهداشتي درماني ......  - بهداشت ودرمان </t>
  </si>
  <si>
    <t>تفاهم نامه  عملياتي سال 1399</t>
  </si>
  <si>
    <t>نام بیمارستان  :</t>
  </si>
  <si>
    <t xml:space="preserve">فرم شماره 5 : تملك دارائيهاي سرمايه اي / افزایش دارائیها ( جاری و غیر جاری ) </t>
  </si>
  <si>
    <t>کد منبع</t>
  </si>
  <si>
    <t>برنامه  /طرح</t>
  </si>
  <si>
    <t xml:space="preserve">فعاليت </t>
  </si>
  <si>
    <t>متراژ / تعداد</t>
  </si>
  <si>
    <t>منبع اعتبار</t>
  </si>
  <si>
    <t>عمومي</t>
  </si>
  <si>
    <t>اختصاصي</t>
  </si>
  <si>
    <t>ساير منابع (طرح تحول سلامت و .....)</t>
  </si>
  <si>
    <t>کوید 19</t>
  </si>
  <si>
    <t>تکمیل طرحهای بیمارستانی</t>
  </si>
  <si>
    <t>بهبود استاندارد</t>
  </si>
  <si>
    <t>تعمیرات اساسی بیمارستانها</t>
  </si>
  <si>
    <t>خرید از محل مجوز هیئت امنا</t>
  </si>
  <si>
    <t>دارائی در جریان ساخت</t>
  </si>
  <si>
    <t xml:space="preserve">نام بیمارستان  :  </t>
  </si>
  <si>
    <t xml:space="preserve">فرم شماره 6 : بودجه ریزی بر مبنای عملکرد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</si>
  <si>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</si>
  <si>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</si>
  <si>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</si>
  <si>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</si>
  <si>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 xml:space="preserve">اعتبارات هزینه ای سال  1399 </t>
  </si>
  <si>
    <t>بهای تمام شده</t>
  </si>
  <si>
    <t>سنجه  عملکرد</t>
  </si>
  <si>
    <t>مقدار</t>
  </si>
  <si>
    <t>هزینه عمومی</t>
  </si>
  <si>
    <t>متفرقه</t>
  </si>
  <si>
    <t>برنامه ارایه خدمات درمانی</t>
  </si>
  <si>
    <t>تعداد</t>
  </si>
  <si>
    <t>درمان بیماران بستری</t>
  </si>
  <si>
    <t>معاینه و درمان بیماران سرپائی</t>
  </si>
  <si>
    <t>برنامه تامين دارودرخدمات درماني</t>
  </si>
  <si>
    <t>قلم دارو</t>
  </si>
  <si>
    <t>برنامه آموزش نیروی انسانی متخصص - پزشکی و پیراپزشکی</t>
  </si>
  <si>
    <t>دانشجو</t>
  </si>
  <si>
    <t>آموزش دکترای تخصصی و فوق تخصصی</t>
  </si>
  <si>
    <t>آموزش دکترای حرفه ای</t>
  </si>
  <si>
    <t>آموزش کارشناسی</t>
  </si>
  <si>
    <t>معاون آموزش</t>
  </si>
  <si>
    <t>نام بیمارستان:</t>
  </si>
  <si>
    <t xml:space="preserve">فرم شماره 7- اطلاعات نيروي انساني </t>
  </si>
  <si>
    <t xml:space="preserve">بخش الف- تعداد نيروي انساني به تفكيك نوع استخدام (ابتداي سال1399) </t>
  </si>
  <si>
    <t xml:space="preserve">نیروهائی که از واحد حقوق می گیرند و در آن واحد کار نمی کنند </t>
  </si>
  <si>
    <t>شرح</t>
  </si>
  <si>
    <t xml:space="preserve"> كاركنان غير هيات علمي </t>
  </si>
  <si>
    <t>رسمي</t>
  </si>
  <si>
    <t>پيماني</t>
  </si>
  <si>
    <t>ضريب k</t>
  </si>
  <si>
    <t>طرحی</t>
  </si>
  <si>
    <t>سایر کارکنان( روزمزد، تابع قانون کار، پیام آور و ...)</t>
  </si>
  <si>
    <t xml:space="preserve">شرکتی </t>
  </si>
  <si>
    <t>جمع كل</t>
  </si>
  <si>
    <t xml:space="preserve">بخش ب- تعداد نيروي انساني ورودي و خروجي (پيش بيني درسال1399) </t>
  </si>
  <si>
    <t>پيش بيني بازنشستگان و نيروهاي انتقالي</t>
  </si>
  <si>
    <t>نيروهاي جديد الورود</t>
  </si>
  <si>
    <t>بخش ج- تعداد نيروي انساني به تفكيك نوع استخدام (انتهاي سال 1399)</t>
  </si>
  <si>
    <t xml:space="preserve"> كاركنان هيات علمي </t>
  </si>
  <si>
    <t>پیمانی</t>
  </si>
  <si>
    <t>ضریب کا</t>
  </si>
  <si>
    <t xml:space="preserve">رئيس بيمارستان </t>
  </si>
  <si>
    <t>مدير توسعه سازمان و سرمايه انساني</t>
  </si>
  <si>
    <t>معاون توسعه مديريت و برنامه ريزي منابع</t>
  </si>
  <si>
    <t>تاريخ و امضاء</t>
  </si>
  <si>
    <t>برنامه های بخش درمان</t>
  </si>
  <si>
    <t>برنامه های بخش اموزش</t>
  </si>
  <si>
    <t>بهداشت و درمان</t>
  </si>
  <si>
    <t>آموزش عالی</t>
  </si>
  <si>
    <t>برنامه های بخش آموزش عالی</t>
  </si>
  <si>
    <t>بستری نقاهتگاهی</t>
  </si>
  <si>
    <t>معاون توسعه</t>
  </si>
  <si>
    <t xml:space="preserve">معاون توسعه </t>
  </si>
  <si>
    <t>حفاظت و حمايت از بيماران خاص و صعب العلاج</t>
  </si>
  <si>
    <t>فرانشيز  زايمان طبيعي</t>
  </si>
  <si>
    <t xml:space="preserve"> تجهیزات پزشکی سرمایه‌ای (نوسازی و تکمیل)</t>
  </si>
  <si>
    <t xml:space="preserve">کیت آزمایشگاهی شناسایی موارد مثبت بخش درمان </t>
  </si>
  <si>
    <t>قراردادی تبصره 3</t>
  </si>
  <si>
    <t>قراردادی تبصره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</si>
</sst>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B Yekan"/>
      <charset val="178"/>
    </font>
    <font>
      <sz val="10"/>
      <color theme="1"/>
      <name val="B Yekan"/>
      <charset val="178"/>
    </font>
    <font>
      <sz val="16"/>
      <name val="B Yekan"/>
      <charset val="178"/>
    </font>
    <font>
      <sz val="20"/>
      <name val="B Yekan"/>
      <charset val="178"/>
    </font>
    <font>
      <sz val="18"/>
      <name val="B Yekan"/>
      <charset val="178"/>
    </font>
    <font>
      <sz val="10"/>
      <name val="B Yekan"/>
      <charset val="178"/>
    </font>
    <font>
      <sz val="10"/>
      <color rgb="FFFF0000"/>
      <name val="B Yekan"/>
      <charset val="178"/>
    </font>
    <font>
      <sz val="12"/>
      <name val="B Yekan"/>
      <charset val="178"/>
    </font>
    <font>
      <sz val="14"/>
      <color rgb="FFFF0000"/>
      <name val="B Yekan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B Yekan"/>
      <charset val="178"/>
    </font>
    <font>
      <sz val="18"/>
      <color theme="1"/>
      <name val="B Yekan"/>
      <charset val="178"/>
    </font>
    <font>
      <sz val="12"/>
      <color theme="1"/>
      <name val="B Yekan"/>
      <charset val="178"/>
    </font>
    <font>
      <sz val="16"/>
      <color rgb="FF002060"/>
      <name val="B Yekan"/>
      <charset val="178"/>
    </font>
    <font>
      <sz val="14"/>
      <color theme="1"/>
      <name val="B Yekan"/>
      <charset val="178"/>
    </font>
    <font>
      <sz val="24"/>
      <name val="B Yekan"/>
      <charset val="178"/>
    </font>
    <font>
      <sz val="22"/>
      <color theme="1"/>
      <name val="B Yekan"/>
      <charset val="178"/>
    </font>
    <font>
      <sz val="15"/>
      <color theme="1"/>
      <name val="B Mitra"/>
      <charset val="178"/>
    </font>
    <font>
      <b/>
      <sz val="17"/>
      <name val="B Mitra"/>
      <charset val="178"/>
    </font>
    <font>
      <b/>
      <sz val="17"/>
      <name val="B Yekan+"/>
    </font>
    <font>
      <b/>
      <sz val="20"/>
      <name val="B Mitra"/>
      <charset val="178"/>
    </font>
    <font>
      <sz val="15"/>
      <name val="B Mitra"/>
      <charset val="178"/>
    </font>
    <font>
      <sz val="11"/>
      <name val="B Yekan"/>
      <charset val="178"/>
    </font>
    <font>
      <sz val="10"/>
      <color rgb="FF002060"/>
      <name val="B Yekan"/>
      <charset val="178"/>
    </font>
    <font>
      <b/>
      <sz val="15"/>
      <name val="B Mitra"/>
      <charset val="178"/>
    </font>
    <font>
      <sz val="10"/>
      <color theme="1"/>
      <name val="B Yekan+"/>
    </font>
    <font>
      <sz val="10"/>
      <color indexed="8"/>
      <name val="Arial"/>
      <family val="2"/>
    </font>
    <font>
      <sz val="10"/>
      <color indexed="8"/>
      <name val="B Yekan+"/>
    </font>
    <font>
      <sz val="10"/>
      <color indexed="8"/>
      <name val="B Yekan"/>
      <charset val="178"/>
    </font>
    <font>
      <sz val="22"/>
      <name val="B Yekan"/>
      <charset val="178"/>
    </font>
    <font>
      <sz val="26"/>
      <name val="B Yekan"/>
      <charset val="178"/>
    </font>
    <font>
      <sz val="11"/>
      <color theme="1"/>
      <name val="B Yekan+"/>
    </font>
    <font>
      <sz val="12"/>
      <name val="B Yekan+"/>
    </font>
    <font>
      <sz val="16"/>
      <name val="B Yekan+"/>
    </font>
    <font>
      <sz val="14"/>
      <name val="B Yekan+"/>
    </font>
    <font>
      <sz val="10"/>
      <name val="B Yekan+"/>
    </font>
    <font>
      <sz val="18"/>
      <name val="B Yekan+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0" fillId="0" borderId="0">
      <alignment vertical="top"/>
    </xf>
    <xf numFmtId="0" fontId="2" fillId="0" borderId="0"/>
    <xf numFmtId="0" fontId="1" fillId="0" borderId="0"/>
  </cellStyleXfs>
  <cellXfs count="5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readingOrder="2"/>
    </xf>
    <xf numFmtId="0" fontId="4" fillId="0" borderId="0" xfId="0" applyFont="1"/>
    <xf numFmtId="0" fontId="8" fillId="0" borderId="0" xfId="0" applyFont="1" applyBorder="1" applyAlignment="1">
      <alignment vertical="center" readingOrder="2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justify"/>
    </xf>
    <xf numFmtId="0" fontId="8" fillId="2" borderId="12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readingOrder="2"/>
    </xf>
    <xf numFmtId="3" fontId="8" fillId="0" borderId="0" xfId="0" applyNumberFormat="1" applyFont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 wrapText="1" readingOrder="2"/>
    </xf>
    <xf numFmtId="3" fontId="8" fillId="0" borderId="0" xfId="0" applyNumberFormat="1" applyFont="1" applyBorder="1" applyAlignment="1">
      <alignment horizontal="right" vertical="center" readingOrder="2"/>
    </xf>
    <xf numFmtId="3" fontId="8" fillId="0" borderId="21" xfId="0" applyNumberFormat="1" applyFont="1" applyBorder="1" applyAlignment="1">
      <alignment horizontal="center" vertical="center" wrapText="1" readingOrder="2"/>
    </xf>
    <xf numFmtId="3" fontId="8" fillId="0" borderId="25" xfId="0" applyNumberFormat="1" applyFont="1" applyBorder="1" applyAlignment="1">
      <alignment horizontal="center" vertical="center" wrapText="1" readingOrder="2"/>
    </xf>
    <xf numFmtId="3" fontId="8" fillId="0" borderId="0" xfId="0" applyNumberFormat="1" applyFont="1" applyBorder="1" applyAlignment="1">
      <alignment horizontal="center" vertical="center" wrapText="1" readingOrder="2"/>
    </xf>
    <xf numFmtId="3" fontId="9" fillId="0" borderId="0" xfId="0" applyNumberFormat="1" applyFont="1" applyBorder="1" applyAlignment="1">
      <alignment horizontal="right" vertical="center" readingOrder="2"/>
    </xf>
    <xf numFmtId="0" fontId="8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/>
    <xf numFmtId="0" fontId="4" fillId="0" borderId="0" xfId="0" applyFont="1" applyBorder="1"/>
    <xf numFmtId="0" fontId="8" fillId="0" borderId="3" xfId="0" applyFont="1" applyBorder="1" applyAlignment="1">
      <alignment vertical="center" readingOrder="2"/>
    </xf>
    <xf numFmtId="0" fontId="8" fillId="0" borderId="2" xfId="0" applyFont="1" applyBorder="1" applyAlignment="1">
      <alignment vertical="center" readingOrder="2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1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3" fontId="4" fillId="8" borderId="12" xfId="0" applyNumberFormat="1" applyFont="1" applyFill="1" applyBorder="1" applyAlignment="1">
      <alignment horizontal="center" vertical="center"/>
    </xf>
    <xf numFmtId="3" fontId="4" fillId="8" borderId="13" xfId="0" applyNumberFormat="1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3" fontId="4" fillId="8" borderId="15" xfId="0" applyNumberFormat="1" applyFont="1" applyFill="1" applyBorder="1" applyAlignment="1">
      <alignment horizontal="center" vertical="center"/>
    </xf>
    <xf numFmtId="3" fontId="4" fillId="8" borderId="16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/>
    <xf numFmtId="0" fontId="4" fillId="0" borderId="44" xfId="0" applyFont="1" applyBorder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readingOrder="2"/>
    </xf>
    <xf numFmtId="0" fontId="8" fillId="0" borderId="45" xfId="0" applyFont="1" applyBorder="1" applyAlignment="1">
      <alignment horizontal="center" vertical="center" readingOrder="2"/>
    </xf>
    <xf numFmtId="0" fontId="8" fillId="9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readingOrder="2"/>
    </xf>
    <xf numFmtId="0" fontId="8" fillId="0" borderId="12" xfId="0" applyFont="1" applyFill="1" applyBorder="1" applyAlignment="1">
      <alignment horizontal="right" vertical="center" readingOrder="2"/>
    </xf>
    <xf numFmtId="0" fontId="8" fillId="0" borderId="12" xfId="0" applyFont="1" applyBorder="1" applyAlignment="1">
      <alignment horizontal="right" vertical="center" readingOrder="2"/>
    </xf>
    <xf numFmtId="3" fontId="4" fillId="0" borderId="12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/>
    </xf>
    <xf numFmtId="3" fontId="4" fillId="10" borderId="15" xfId="0" applyNumberFormat="1" applyFont="1" applyFill="1" applyBorder="1" applyAlignment="1">
      <alignment horizontal="center" vertical="center"/>
    </xf>
    <xf numFmtId="3" fontId="4" fillId="10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2"/>
    </xf>
    <xf numFmtId="0" fontId="8" fillId="0" borderId="12" xfId="0" applyFont="1" applyFill="1" applyBorder="1" applyAlignment="1">
      <alignment horizontal="center" vertical="center" readingOrder="2"/>
    </xf>
    <xf numFmtId="3" fontId="8" fillId="0" borderId="12" xfId="0" applyNumberFormat="1" applyFont="1" applyFill="1" applyBorder="1" applyAlignment="1">
      <alignment vertical="center" readingOrder="2"/>
    </xf>
    <xf numFmtId="3" fontId="4" fillId="0" borderId="13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 readingOrder="2"/>
    </xf>
    <xf numFmtId="3" fontId="8" fillId="0" borderId="12" xfId="0" applyNumberFormat="1" applyFont="1" applyFill="1" applyBorder="1" applyAlignment="1">
      <alignment horizontal="center" vertical="center" readingOrder="2"/>
    </xf>
    <xf numFmtId="0" fontId="8" fillId="4" borderId="12" xfId="0" applyFont="1" applyFill="1" applyBorder="1" applyAlignment="1">
      <alignment horizontal="center" vertical="center" readingOrder="2"/>
    </xf>
    <xf numFmtId="3" fontId="8" fillId="6" borderId="15" xfId="0" applyNumberFormat="1" applyFont="1" applyFill="1" applyBorder="1" applyAlignment="1">
      <alignment horizontal="center" vertical="center" readingOrder="2"/>
    </xf>
    <xf numFmtId="3" fontId="4" fillId="6" borderId="15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readingOrder="2"/>
    </xf>
    <xf numFmtId="0" fontId="8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vertical="center"/>
    </xf>
    <xf numFmtId="0" fontId="22" fillId="0" borderId="56" xfId="0" applyFont="1" applyBorder="1" applyAlignment="1">
      <alignment vertical="center" readingOrder="2"/>
    </xf>
    <xf numFmtId="0" fontId="22" fillId="0" borderId="0" xfId="0" applyFont="1" applyBorder="1" applyAlignment="1">
      <alignment horizontal="center" vertical="center" readingOrder="2"/>
    </xf>
    <xf numFmtId="0" fontId="24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readingOrder="2"/>
    </xf>
    <xf numFmtId="0" fontId="8" fillId="0" borderId="24" xfId="0" applyFont="1" applyFill="1" applyBorder="1" applyAlignment="1">
      <alignment horizontal="right" vertical="center" readingOrder="2"/>
    </xf>
    <xf numFmtId="0" fontId="8" fillId="0" borderId="24" xfId="0" applyFont="1" applyFill="1" applyBorder="1" applyAlignment="1">
      <alignment horizontal="right" vertical="center" wrapText="1" readingOrder="2"/>
    </xf>
    <xf numFmtId="3" fontId="8" fillId="0" borderId="12" xfId="0" applyNumberFormat="1" applyFont="1" applyFill="1" applyBorder="1" applyAlignment="1">
      <alignment horizontal="center" readingOrder="2"/>
    </xf>
    <xf numFmtId="3" fontId="27" fillId="0" borderId="12" xfId="0" applyNumberFormat="1" applyFont="1" applyFill="1" applyBorder="1" applyAlignment="1">
      <alignment horizontal="center" vertical="center" readingOrder="2"/>
    </xf>
    <xf numFmtId="3" fontId="4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8" fillId="6" borderId="16" xfId="0" applyNumberFormat="1" applyFont="1" applyFill="1" applyBorder="1" applyAlignment="1">
      <alignment horizontal="center" vertical="center" readingOrder="2"/>
    </xf>
    <xf numFmtId="0" fontId="28" fillId="0" borderId="0" xfId="0" applyFont="1" applyBorder="1" applyAlignment="1">
      <alignment horizontal="center" vertical="center" readingOrder="2"/>
    </xf>
    <xf numFmtId="0" fontId="22" fillId="0" borderId="0" xfId="0" applyFont="1" applyBorder="1" applyAlignment="1">
      <alignment vertical="center" readingOrder="2"/>
    </xf>
    <xf numFmtId="0" fontId="29" fillId="0" borderId="0" xfId="1" applyFont="1"/>
    <xf numFmtId="0" fontId="29" fillId="0" borderId="0" xfId="1" applyFont="1" applyAlignment="1">
      <alignment wrapText="1"/>
    </xf>
    <xf numFmtId="0" fontId="29" fillId="11" borderId="12" xfId="1" applyFont="1" applyFill="1" applyBorder="1" applyAlignment="1">
      <alignment horizontal="center" vertical="center" wrapText="1"/>
    </xf>
    <xf numFmtId="0" fontId="29" fillId="0" borderId="12" xfId="1" applyFont="1" applyBorder="1"/>
    <xf numFmtId="9" fontId="29" fillId="0" borderId="12" xfId="1" applyNumberFormat="1" applyFont="1" applyBorder="1"/>
    <xf numFmtId="0" fontId="29" fillId="0" borderId="12" xfId="1" applyFont="1" applyBorder="1" applyAlignment="1">
      <alignment horizontal="center" vertical="center"/>
    </xf>
    <xf numFmtId="0" fontId="29" fillId="0" borderId="13" xfId="1" applyFont="1" applyBorder="1"/>
    <xf numFmtId="0" fontId="31" fillId="0" borderId="12" xfId="2" applyFont="1" applyBorder="1" applyAlignment="1">
      <alignment horizontal="left" vertical="center" wrapText="1" readingOrder="2"/>
    </xf>
    <xf numFmtId="0" fontId="29" fillId="6" borderId="12" xfId="1" applyFont="1" applyFill="1" applyBorder="1" applyAlignment="1">
      <alignment horizontal="center" vertical="center"/>
    </xf>
    <xf numFmtId="0" fontId="29" fillId="6" borderId="13" xfId="1" applyFont="1" applyFill="1" applyBorder="1"/>
    <xf numFmtId="0" fontId="31" fillId="0" borderId="12" xfId="2" applyFont="1" applyBorder="1" applyAlignment="1">
      <alignment horizontal="center" vertical="center" wrapText="1" readingOrder="2"/>
    </xf>
    <xf numFmtId="0" fontId="4" fillId="0" borderId="11" xfId="3" applyFont="1" applyBorder="1" applyAlignment="1">
      <alignment horizontal="left" vertical="center" wrapText="1"/>
    </xf>
    <xf numFmtId="0" fontId="32" fillId="0" borderId="12" xfId="2" applyFont="1" applyBorder="1" applyAlignment="1">
      <alignment horizontal="right" vertical="center" wrapText="1" readingOrder="2"/>
    </xf>
    <xf numFmtId="0" fontId="4" fillId="0" borderId="12" xfId="3" applyFont="1" applyBorder="1"/>
    <xf numFmtId="0" fontId="32" fillId="0" borderId="12" xfId="2" applyFont="1" applyBorder="1" applyAlignment="1">
      <alignment horizontal="center" vertical="center" wrapText="1" readingOrder="2"/>
    </xf>
    <xf numFmtId="0" fontId="4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0" xfId="3" applyFont="1"/>
    <xf numFmtId="0" fontId="4" fillId="0" borderId="11" xfId="3" applyFont="1" applyBorder="1" applyAlignment="1">
      <alignment horizontal="right" wrapText="1"/>
    </xf>
    <xf numFmtId="0" fontId="32" fillId="0" borderId="12" xfId="2" applyFont="1" applyBorder="1" applyAlignment="1">
      <alignment horizontal="left" vertical="center" wrapText="1" readingOrder="2"/>
    </xf>
    <xf numFmtId="0" fontId="29" fillId="12" borderId="15" xfId="1" applyFont="1" applyFill="1" applyBorder="1" applyAlignment="1">
      <alignment horizontal="center" vertical="center"/>
    </xf>
    <xf numFmtId="0" fontId="29" fillId="12" borderId="16" xfId="1" applyFont="1" applyFill="1" applyBorder="1"/>
    <xf numFmtId="0" fontId="29" fillId="0" borderId="0" xfId="1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29" fillId="0" borderId="0" xfId="1" applyFont="1" applyAlignment="1"/>
    <xf numFmtId="0" fontId="8" fillId="0" borderId="3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9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readingOrder="2"/>
    </xf>
    <xf numFmtId="3" fontId="8" fillId="0" borderId="12" xfId="0" applyNumberFormat="1" applyFont="1" applyBorder="1" applyAlignment="1">
      <alignment horizontal="center" vertical="center" wrapText="1" readingOrder="2"/>
    </xf>
    <xf numFmtId="3" fontId="8" fillId="0" borderId="13" xfId="0" applyNumberFormat="1" applyFont="1" applyBorder="1" applyAlignment="1">
      <alignment horizontal="center" vertical="center" wrapText="1" readingOrder="2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readingOrder="2"/>
    </xf>
    <xf numFmtId="3" fontId="8" fillId="0" borderId="15" xfId="0" applyNumberFormat="1" applyFont="1" applyFill="1" applyBorder="1" applyAlignment="1">
      <alignment horizontal="center" vertical="center" wrapText="1" readingOrder="2"/>
    </xf>
    <xf numFmtId="3" fontId="8" fillId="0" borderId="15" xfId="0" applyNumberFormat="1" applyFont="1" applyBorder="1" applyAlignment="1">
      <alignment horizontal="center" vertical="center" wrapText="1" readingOrder="2"/>
    </xf>
    <xf numFmtId="3" fontId="8" fillId="0" borderId="16" xfId="0" applyNumberFormat="1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9" borderId="39" xfId="0" applyFont="1" applyFill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 readingOrder="2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readingOrder="2"/>
    </xf>
    <xf numFmtId="0" fontId="8" fillId="14" borderId="11" xfId="0" applyFont="1" applyFill="1" applyBorder="1" applyAlignment="1">
      <alignment horizontal="center" vertical="center" wrapText="1" readingOrder="2"/>
    </xf>
    <xf numFmtId="0" fontId="8" fillId="14" borderId="12" xfId="0" applyFont="1" applyFill="1" applyBorder="1" applyAlignment="1">
      <alignment horizontal="center" vertical="center" readingOrder="2"/>
    </xf>
    <xf numFmtId="3" fontId="8" fillId="14" borderId="12" xfId="0" applyNumberFormat="1" applyFont="1" applyFill="1" applyBorder="1" applyAlignment="1">
      <alignment horizontal="center" vertical="center" readingOrder="2"/>
    </xf>
    <xf numFmtId="3" fontId="4" fillId="14" borderId="12" xfId="0" applyNumberFormat="1" applyFont="1" applyFill="1" applyBorder="1" applyAlignment="1">
      <alignment horizontal="center" vertical="center"/>
    </xf>
    <xf numFmtId="3" fontId="4" fillId="14" borderId="12" xfId="0" applyNumberFormat="1" applyFont="1" applyFill="1" applyBorder="1" applyAlignment="1">
      <alignment horizontal="center"/>
    </xf>
    <xf numFmtId="3" fontId="4" fillId="14" borderId="13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5" fillId="0" borderId="0" xfId="0" applyFont="1"/>
    <xf numFmtId="0" fontId="39" fillId="0" borderId="5" xfId="0" applyFont="1" applyBorder="1" applyAlignment="1">
      <alignment vertical="center" readingOrder="2"/>
    </xf>
    <xf numFmtId="0" fontId="29" fillId="0" borderId="7" xfId="0" applyFont="1" applyBorder="1"/>
    <xf numFmtId="0" fontId="29" fillId="0" borderId="0" xfId="0" applyFont="1" applyBorder="1"/>
    <xf numFmtId="0" fontId="29" fillId="0" borderId="12" xfId="0" applyFont="1" applyBorder="1" applyAlignment="1">
      <alignment horizontal="center" vertical="justify"/>
    </xf>
    <xf numFmtId="0" fontId="29" fillId="0" borderId="13" xfId="0" applyFont="1" applyBorder="1" applyAlignment="1">
      <alignment horizontal="center" vertical="center"/>
    </xf>
    <xf numFmtId="0" fontId="29" fillId="14" borderId="39" xfId="0" applyFont="1" applyFill="1" applyBorder="1" applyAlignment="1">
      <alignment vertical="center"/>
    </xf>
    <xf numFmtId="0" fontId="29" fillId="14" borderId="12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justify"/>
    </xf>
    <xf numFmtId="0" fontId="29" fillId="14" borderId="13" xfId="0" applyFont="1" applyFill="1" applyBorder="1" applyAlignment="1">
      <alignment horizontal="center" vertical="center"/>
    </xf>
    <xf numFmtId="0" fontId="29" fillId="14" borderId="62" xfId="0" applyFont="1" applyFill="1" applyBorder="1" applyAlignment="1">
      <alignment horizontal="center" vertical="center"/>
    </xf>
    <xf numFmtId="0" fontId="29" fillId="14" borderId="24" xfId="0" applyFont="1" applyFill="1" applyBorder="1" applyAlignment="1">
      <alignment horizontal="center" vertical="center"/>
    </xf>
    <xf numFmtId="0" fontId="39" fillId="14" borderId="12" xfId="0" applyFont="1" applyFill="1" applyBorder="1" applyAlignment="1">
      <alignment horizontal="right" vertical="center" wrapText="1" readingOrder="2"/>
    </xf>
    <xf numFmtId="0" fontId="29" fillId="6" borderId="15" xfId="0" applyFont="1" applyFill="1" applyBorder="1" applyAlignment="1">
      <alignment horizontal="center" vertical="center"/>
    </xf>
    <xf numFmtId="3" fontId="29" fillId="6" borderId="15" xfId="0" applyNumberFormat="1" applyFont="1" applyFill="1" applyBorder="1" applyAlignment="1">
      <alignment horizontal="center" vertical="center"/>
    </xf>
    <xf numFmtId="3" fontId="29" fillId="6" borderId="16" xfId="0" applyNumberFormat="1" applyFont="1" applyFill="1" applyBorder="1" applyAlignment="1">
      <alignment horizontal="center" vertical="center"/>
    </xf>
    <xf numFmtId="0" fontId="35" fillId="0" borderId="0" xfId="0" applyFont="1" applyBorder="1"/>
    <xf numFmtId="0" fontId="39" fillId="0" borderId="2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 readingOrder="2"/>
    </xf>
    <xf numFmtId="0" fontId="8" fillId="9" borderId="9" xfId="0" applyFont="1" applyFill="1" applyBorder="1" applyAlignment="1">
      <alignment horizontal="center" vertical="center" readingOrder="2"/>
    </xf>
    <xf numFmtId="0" fontId="8" fillId="9" borderId="12" xfId="0" applyFont="1" applyFill="1" applyBorder="1" applyAlignment="1">
      <alignment horizontal="center" vertical="center" wrapText="1" readingOrder="2"/>
    </xf>
    <xf numFmtId="0" fontId="8" fillId="14" borderId="24" xfId="0" applyFont="1" applyFill="1" applyBorder="1" applyAlignment="1">
      <alignment horizontal="right" vertical="center" wrapText="1" readingOrder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center" readingOrder="2"/>
    </xf>
    <xf numFmtId="3" fontId="8" fillId="2" borderId="18" xfId="0" applyNumberFormat="1" applyFont="1" applyFill="1" applyBorder="1" applyAlignment="1">
      <alignment horizontal="center" vertical="center" readingOrder="2"/>
    </xf>
    <xf numFmtId="3" fontId="8" fillId="2" borderId="19" xfId="0" applyNumberFormat="1" applyFont="1" applyFill="1" applyBorder="1" applyAlignment="1">
      <alignment horizontal="center" vertical="center" readingOrder="2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readingOrder="2"/>
    </xf>
    <xf numFmtId="0" fontId="7" fillId="0" borderId="4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5" fillId="0" borderId="4" xfId="0" applyFont="1" applyBorder="1" applyAlignment="1">
      <alignment horizontal="right" vertical="center" readingOrder="2"/>
    </xf>
    <xf numFmtId="0" fontId="5" fillId="0" borderId="5" xfId="0" applyFont="1" applyBorder="1" applyAlignment="1">
      <alignment horizontal="right" vertical="center" readingOrder="2"/>
    </xf>
    <xf numFmtId="0" fontId="5" fillId="0" borderId="6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center" vertical="center" readingOrder="2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 readingOrder="2"/>
    </xf>
    <xf numFmtId="3" fontId="8" fillId="3" borderId="23" xfId="0" applyNumberFormat="1" applyFont="1" applyFill="1" applyBorder="1" applyAlignment="1">
      <alignment horizontal="center" vertical="center" readingOrder="2"/>
    </xf>
    <xf numFmtId="3" fontId="11" fillId="0" borderId="7" xfId="0" applyNumberFormat="1" applyFont="1" applyBorder="1" applyAlignment="1">
      <alignment horizontal="center" vertical="center" wrapText="1" readingOrder="2"/>
    </xf>
    <xf numFmtId="3" fontId="11" fillId="0" borderId="0" xfId="0" applyNumberFormat="1" applyFont="1" applyBorder="1" applyAlignment="1">
      <alignment horizontal="center" vertical="center" wrapText="1" readingOrder="2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 readingOrder="2"/>
    </xf>
    <xf numFmtId="3" fontId="8" fillId="4" borderId="27" xfId="0" applyNumberFormat="1" applyFont="1" applyFill="1" applyBorder="1" applyAlignment="1">
      <alignment horizontal="center" vertical="center" readingOrder="2"/>
    </xf>
    <xf numFmtId="3" fontId="8" fillId="0" borderId="14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 readingOrder="2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14" fillId="0" borderId="1" xfId="0" applyFont="1" applyBorder="1" applyAlignment="1">
      <alignment horizontal="center" vertical="center" readingOrder="2"/>
    </xf>
    <xf numFmtId="0" fontId="14" fillId="0" borderId="2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 readingOrder="2"/>
    </xf>
    <xf numFmtId="0" fontId="7" fillId="0" borderId="4" xfId="0" applyFont="1" applyBorder="1" applyAlignment="1">
      <alignment horizontal="center" vertical="center" readingOrder="2"/>
    </xf>
    <xf numFmtId="0" fontId="7" fillId="0" borderId="6" xfId="0" applyFont="1" applyBorder="1" applyAlignment="1">
      <alignment horizontal="center" vertical="center" readingOrder="2"/>
    </xf>
    <xf numFmtId="0" fontId="14" fillId="0" borderId="4" xfId="0" applyFont="1" applyBorder="1" applyAlignment="1">
      <alignment horizontal="right" vertical="center" readingOrder="2"/>
    </xf>
    <xf numFmtId="0" fontId="14" fillId="0" borderId="5" xfId="0" applyFont="1" applyBorder="1" applyAlignment="1">
      <alignment horizontal="right" vertical="center" readingOrder="2"/>
    </xf>
    <xf numFmtId="0" fontId="14" fillId="0" borderId="6" xfId="0" applyFont="1" applyBorder="1" applyAlignment="1">
      <alignment horizontal="right" vertical="center" readingOrder="2"/>
    </xf>
    <xf numFmtId="0" fontId="17" fillId="4" borderId="30" xfId="0" applyFont="1" applyFill="1" applyBorder="1" applyAlignment="1">
      <alignment horizontal="right" vertical="center"/>
    </xf>
    <xf numFmtId="0" fontId="17" fillId="4" borderId="32" xfId="0" applyFont="1" applyFill="1" applyBorder="1" applyAlignment="1">
      <alignment horizontal="right" vertical="center"/>
    </xf>
    <xf numFmtId="0" fontId="17" fillId="4" borderId="31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8" borderId="12" xfId="0" applyNumberFormat="1" applyFont="1" applyFill="1" applyBorder="1" applyAlignment="1">
      <alignment horizontal="center"/>
    </xf>
    <xf numFmtId="164" fontId="4" fillId="8" borderId="39" xfId="0" applyNumberFormat="1" applyFont="1" applyFill="1" applyBorder="1" applyAlignment="1">
      <alignment horizontal="center"/>
    </xf>
    <xf numFmtId="164" fontId="4" fillId="8" borderId="40" xfId="0" applyNumberFormat="1" applyFont="1" applyFill="1" applyBorder="1" applyAlignment="1">
      <alignment horizontal="center"/>
    </xf>
    <xf numFmtId="164" fontId="4" fillId="8" borderId="41" xfId="0" applyNumberFormat="1" applyFont="1" applyFill="1" applyBorder="1" applyAlignment="1">
      <alignment horizontal="center"/>
    </xf>
    <xf numFmtId="164" fontId="4" fillId="8" borderId="15" xfId="0" applyNumberFormat="1" applyFont="1" applyFill="1" applyBorder="1" applyAlignment="1">
      <alignment horizontal="center" vertical="center"/>
    </xf>
    <xf numFmtId="164" fontId="4" fillId="8" borderId="42" xfId="0" applyNumberFormat="1" applyFont="1" applyFill="1" applyBorder="1" applyAlignment="1">
      <alignment horizontal="center" vertical="center"/>
    </xf>
    <xf numFmtId="164" fontId="4" fillId="8" borderId="36" xfId="0" applyNumberFormat="1" applyFont="1" applyFill="1" applyBorder="1" applyAlignment="1">
      <alignment horizontal="center" vertical="center"/>
    </xf>
    <xf numFmtId="164" fontId="4" fillId="8" borderId="35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readingOrder="2"/>
    </xf>
    <xf numFmtId="0" fontId="5" fillId="0" borderId="20" xfId="0" applyFont="1" applyBorder="1" applyAlignment="1">
      <alignment horizontal="right" vertical="center" readingOrder="2"/>
    </xf>
    <xf numFmtId="0" fontId="7" fillId="0" borderId="9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14" xfId="0" applyFont="1" applyBorder="1" applyAlignment="1">
      <alignment horizontal="right" vertical="center" readingOrder="2"/>
    </xf>
    <xf numFmtId="0" fontId="7" fillId="0" borderId="15" xfId="0" applyFont="1" applyBorder="1" applyAlignment="1">
      <alignment horizontal="right" vertical="center" readingOrder="2"/>
    </xf>
    <xf numFmtId="0" fontId="19" fillId="0" borderId="15" xfId="0" applyFont="1" applyBorder="1" applyAlignment="1">
      <alignment horizontal="right" vertical="center" readingOrder="2"/>
    </xf>
    <xf numFmtId="0" fontId="19" fillId="0" borderId="16" xfId="0" applyFont="1" applyBorder="1" applyAlignment="1">
      <alignment horizontal="right" vertical="center" readingOrder="2"/>
    </xf>
    <xf numFmtId="0" fontId="8" fillId="0" borderId="45" xfId="0" applyFont="1" applyBorder="1" applyAlignment="1">
      <alignment horizontal="center" vertical="center" readingOrder="2"/>
    </xf>
    <xf numFmtId="3" fontId="4" fillId="4" borderId="46" xfId="0" applyNumberFormat="1" applyFont="1" applyFill="1" applyBorder="1" applyAlignment="1">
      <alignment horizontal="center" vertical="center"/>
    </xf>
    <xf numFmtId="3" fontId="4" fillId="4" borderId="47" xfId="0" applyNumberFormat="1" applyFont="1" applyFill="1" applyBorder="1" applyAlignment="1">
      <alignment horizontal="center" vertical="center"/>
    </xf>
    <xf numFmtId="3" fontId="4" fillId="4" borderId="48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readingOrder="2"/>
    </xf>
    <xf numFmtId="3" fontId="8" fillId="0" borderId="47" xfId="0" applyNumberFormat="1" applyFont="1" applyFill="1" applyBorder="1" applyAlignment="1">
      <alignment horizontal="center" vertical="center" readingOrder="2"/>
    </xf>
    <xf numFmtId="3" fontId="8" fillId="0" borderId="48" xfId="0" applyNumberFormat="1" applyFont="1" applyFill="1" applyBorder="1" applyAlignment="1">
      <alignment horizontal="center" vertical="center" readingOrder="2"/>
    </xf>
    <xf numFmtId="3" fontId="8" fillId="0" borderId="46" xfId="0" applyNumberFormat="1" applyFont="1" applyBorder="1" applyAlignment="1">
      <alignment horizontal="center" vertical="center" readingOrder="2"/>
    </xf>
    <xf numFmtId="3" fontId="8" fillId="0" borderId="47" xfId="0" applyNumberFormat="1" applyFont="1" applyBorder="1" applyAlignment="1">
      <alignment horizontal="center" vertical="center" readingOrder="2"/>
    </xf>
    <xf numFmtId="3" fontId="8" fillId="0" borderId="48" xfId="0" applyNumberFormat="1" applyFont="1" applyBorder="1" applyAlignment="1">
      <alignment horizontal="center" vertical="center" readingOrder="2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readingOrder="2"/>
    </xf>
    <xf numFmtId="0" fontId="7" fillId="0" borderId="50" xfId="0" applyFont="1" applyBorder="1" applyAlignment="1">
      <alignment horizontal="center" vertical="center" readingOrder="2"/>
    </xf>
    <xf numFmtId="0" fontId="7" fillId="0" borderId="51" xfId="0" applyFont="1" applyBorder="1" applyAlignment="1">
      <alignment horizontal="center" vertical="center" readingOrder="2"/>
    </xf>
    <xf numFmtId="0" fontId="7" fillId="0" borderId="52" xfId="0" applyFont="1" applyBorder="1" applyAlignment="1">
      <alignment horizontal="center" vertical="center" readingOrder="2"/>
    </xf>
    <xf numFmtId="0" fontId="7" fillId="0" borderId="12" xfId="0" applyFont="1" applyBorder="1" applyAlignment="1">
      <alignment horizontal="center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 readingOrder="2"/>
    </xf>
    <xf numFmtId="0" fontId="7" fillId="0" borderId="36" xfId="0" applyFont="1" applyBorder="1" applyAlignment="1">
      <alignment horizontal="right" vertical="center" readingOrder="2"/>
    </xf>
    <xf numFmtId="0" fontId="7" fillId="0" borderId="35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 readingOrder="2"/>
    </xf>
    <xf numFmtId="0" fontId="10" fillId="0" borderId="45" xfId="0" applyFont="1" applyBorder="1" applyAlignment="1">
      <alignment horizontal="center" vertical="center" readingOrder="2"/>
    </xf>
    <xf numFmtId="0" fontId="16" fillId="9" borderId="1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readingOrder="2"/>
    </xf>
    <xf numFmtId="0" fontId="8" fillId="6" borderId="15" xfId="0" applyFont="1" applyFill="1" applyBorder="1" applyAlignment="1">
      <alignment horizontal="center" vertical="center" readingOrder="2"/>
    </xf>
    <xf numFmtId="0" fontId="8" fillId="0" borderId="29" xfId="0" applyFont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wrapText="1" readingOrder="2"/>
    </xf>
    <xf numFmtId="0" fontId="10" fillId="9" borderId="11" xfId="0" applyFont="1" applyFill="1" applyBorder="1" applyAlignment="1">
      <alignment horizontal="center" vertical="center" wrapText="1" readingOrder="2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right" vertical="center" readingOrder="2"/>
    </xf>
    <xf numFmtId="0" fontId="8" fillId="0" borderId="24" xfId="0" applyFont="1" applyFill="1" applyBorder="1" applyAlignment="1">
      <alignment horizontal="right" vertical="center" readingOrder="2"/>
    </xf>
    <xf numFmtId="0" fontId="7" fillId="0" borderId="53" xfId="0" applyFont="1" applyBorder="1" applyAlignment="1">
      <alignment horizontal="center" vertical="center" readingOrder="2"/>
    </xf>
    <xf numFmtId="0" fontId="7" fillId="0" borderId="54" xfId="0" applyFont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center" vertical="center" wrapText="1" readingOrder="2"/>
    </xf>
    <xf numFmtId="0" fontId="7" fillId="0" borderId="55" xfId="0" applyFont="1" applyBorder="1" applyAlignment="1">
      <alignment horizontal="center" vertical="center" wrapText="1" readingOrder="2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readingOrder="2"/>
    </xf>
    <xf numFmtId="0" fontId="23" fillId="0" borderId="57" xfId="0" applyFont="1" applyBorder="1" applyAlignment="1">
      <alignment horizontal="center" vertical="center" readingOrder="2"/>
    </xf>
    <xf numFmtId="0" fontId="25" fillId="0" borderId="0" xfId="0" applyFont="1" applyBorder="1" applyAlignment="1">
      <alignment horizontal="center" vertical="center" readingOrder="2"/>
    </xf>
    <xf numFmtId="0" fontId="26" fillId="9" borderId="8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center" vertical="center" readingOrder="2"/>
    </xf>
    <xf numFmtId="0" fontId="14" fillId="9" borderId="50" xfId="0" applyFont="1" applyFill="1" applyBorder="1" applyAlignment="1">
      <alignment horizontal="center" vertical="center" readingOrder="2"/>
    </xf>
    <xf numFmtId="0" fontId="14" fillId="9" borderId="58" xfId="0" applyFont="1" applyFill="1" applyBorder="1" applyAlignment="1">
      <alignment horizontal="center" vertical="center" readingOrder="2"/>
    </xf>
    <xf numFmtId="0" fontId="14" fillId="9" borderId="52" xfId="0" applyFont="1" applyFill="1" applyBorder="1" applyAlignment="1">
      <alignment horizontal="center" vertical="center" readingOrder="2"/>
    </xf>
    <xf numFmtId="0" fontId="8" fillId="9" borderId="9" xfId="0" applyFont="1" applyFill="1" applyBorder="1" applyAlignment="1">
      <alignment horizontal="center" vertical="center" wrapText="1" readingOrder="2"/>
    </xf>
    <xf numFmtId="0" fontId="18" fillId="9" borderId="10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 readingOrder="2"/>
    </xf>
    <xf numFmtId="0" fontId="8" fillId="9" borderId="24" xfId="0" applyFont="1" applyFill="1" applyBorder="1" applyAlignment="1">
      <alignment horizontal="center" vertical="center" readingOrder="2"/>
    </xf>
    <xf numFmtId="0" fontId="8" fillId="0" borderId="46" xfId="0" applyFont="1" applyFill="1" applyBorder="1" applyAlignment="1">
      <alignment horizontal="center" vertical="center" wrapText="1" readingOrder="2"/>
    </xf>
    <xf numFmtId="0" fontId="8" fillId="0" borderId="47" xfId="0" applyFont="1" applyFill="1" applyBorder="1" applyAlignment="1">
      <alignment horizontal="center" vertical="center" wrapText="1" readingOrder="2"/>
    </xf>
    <xf numFmtId="0" fontId="8" fillId="14" borderId="46" xfId="0" applyFont="1" applyFill="1" applyBorder="1" applyAlignment="1">
      <alignment horizontal="center" vertical="center" wrapText="1" readingOrder="2"/>
    </xf>
    <xf numFmtId="0" fontId="8" fillId="14" borderId="47" xfId="0" applyFont="1" applyFill="1" applyBorder="1" applyAlignment="1">
      <alignment horizontal="center" vertical="center" wrapText="1" readingOrder="2"/>
    </xf>
    <xf numFmtId="0" fontId="8" fillId="14" borderId="48" xfId="0" applyFont="1" applyFill="1" applyBorder="1" applyAlignment="1">
      <alignment horizontal="center" vertical="center" wrapText="1" readingOrder="2"/>
    </xf>
    <xf numFmtId="0" fontId="8" fillId="0" borderId="39" xfId="0" applyFont="1" applyFill="1" applyBorder="1" applyAlignment="1">
      <alignment horizontal="right" vertical="center" wrapText="1" readingOrder="2"/>
    </xf>
    <xf numFmtId="0" fontId="8" fillId="0" borderId="24" xfId="0" applyFont="1" applyFill="1" applyBorder="1" applyAlignment="1">
      <alignment horizontal="right" vertical="center" wrapText="1" readingOrder="2"/>
    </xf>
    <xf numFmtId="0" fontId="8" fillId="6" borderId="28" xfId="0" applyFont="1" applyFill="1" applyBorder="1" applyAlignment="1">
      <alignment horizontal="center" vertical="center" readingOrder="2"/>
    </xf>
    <xf numFmtId="0" fontId="28" fillId="0" borderId="0" xfId="0" applyFont="1" applyBorder="1" applyAlignment="1">
      <alignment horizontal="center" vertical="center" readingOrder="2"/>
    </xf>
    <xf numFmtId="0" fontId="29" fillId="14" borderId="62" xfId="0" applyFont="1" applyFill="1" applyBorder="1" applyAlignment="1">
      <alignment horizontal="center" vertical="center"/>
    </xf>
    <xf numFmtId="0" fontId="29" fillId="14" borderId="24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readingOrder="2"/>
    </xf>
    <xf numFmtId="0" fontId="36" fillId="0" borderId="3" xfId="0" applyFont="1" applyBorder="1" applyAlignment="1">
      <alignment horizontal="center" vertical="center" readingOrder="2"/>
    </xf>
    <xf numFmtId="0" fontId="36" fillId="0" borderId="59" xfId="0" applyFont="1" applyBorder="1" applyAlignment="1">
      <alignment horizontal="center" vertical="center" readingOrder="2"/>
    </xf>
    <xf numFmtId="0" fontId="36" fillId="0" borderId="60" xfId="0" applyFont="1" applyBorder="1" applyAlignment="1">
      <alignment horizontal="center" vertical="center" readingOrder="2"/>
    </xf>
    <xf numFmtId="0" fontId="37" fillId="0" borderId="3" xfId="0" applyFont="1" applyBorder="1" applyAlignment="1">
      <alignment horizontal="center" vertical="center" readingOrder="2"/>
    </xf>
    <xf numFmtId="0" fontId="37" fillId="0" borderId="2" xfId="0" applyFont="1" applyBorder="1" applyAlignment="1">
      <alignment horizontal="center" vertical="center" readingOrder="2"/>
    </xf>
    <xf numFmtId="0" fontId="37" fillId="0" borderId="60" xfId="0" applyFont="1" applyBorder="1" applyAlignment="1">
      <alignment horizontal="center" vertical="center" readingOrder="2"/>
    </xf>
    <xf numFmtId="0" fontId="37" fillId="0" borderId="61" xfId="0" applyFont="1" applyBorder="1" applyAlignment="1">
      <alignment horizontal="center" vertical="center" readingOrder="2"/>
    </xf>
    <xf numFmtId="0" fontId="38" fillId="0" borderId="4" xfId="0" applyFont="1" applyBorder="1" applyAlignment="1">
      <alignment horizontal="right" vertical="center" readingOrder="2"/>
    </xf>
    <xf numFmtId="0" fontId="38" fillId="0" borderId="5" xfId="0" applyFont="1" applyBorder="1" applyAlignment="1">
      <alignment horizontal="right" vertical="center" readingOrder="2"/>
    </xf>
    <xf numFmtId="0" fontId="40" fillId="0" borderId="5" xfId="0" applyFont="1" applyBorder="1" applyAlignment="1">
      <alignment horizontal="center" vertical="center" readingOrder="2"/>
    </xf>
    <xf numFmtId="0" fontId="40" fillId="0" borderId="6" xfId="0" applyFont="1" applyBorder="1" applyAlignment="1">
      <alignment horizontal="center" vertical="center" readingOrder="2"/>
    </xf>
    <xf numFmtId="0" fontId="37" fillId="0" borderId="4" xfId="0" applyFont="1" applyBorder="1" applyAlignment="1">
      <alignment horizontal="right" vertical="center" readingOrder="2"/>
    </xf>
    <xf numFmtId="0" fontId="37" fillId="0" borderId="5" xfId="0" applyFont="1" applyBorder="1" applyAlignment="1">
      <alignment horizontal="right" vertical="center" readingOrder="2"/>
    </xf>
    <xf numFmtId="0" fontId="37" fillId="0" borderId="6" xfId="0" applyFont="1" applyBorder="1" applyAlignment="1">
      <alignment horizontal="right" vertical="center" readingOrder="2"/>
    </xf>
    <xf numFmtId="0" fontId="39" fillId="0" borderId="3" xfId="0" applyFont="1" applyBorder="1" applyAlignment="1">
      <alignment horizontal="center" vertical="center" readingOrder="2"/>
    </xf>
    <xf numFmtId="0" fontId="39" fillId="0" borderId="2" xfId="0" applyFont="1" applyBorder="1" applyAlignment="1">
      <alignment horizontal="center" vertical="center" readingOrder="2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14" borderId="46" xfId="0" applyFont="1" applyFill="1" applyBorder="1" applyAlignment="1">
      <alignment horizontal="center" vertical="center"/>
    </xf>
    <xf numFmtId="0" fontId="29" fillId="14" borderId="47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justify"/>
    </xf>
    <xf numFmtId="0" fontId="29" fillId="0" borderId="24" xfId="0" applyFont="1" applyBorder="1" applyAlignment="1">
      <alignment horizontal="center" vertical="justify"/>
    </xf>
    <xf numFmtId="0" fontId="29" fillId="0" borderId="11" xfId="0" applyFont="1" applyBorder="1" applyAlignment="1">
      <alignment horizontal="center" vertical="justify"/>
    </xf>
    <xf numFmtId="0" fontId="29" fillId="0" borderId="12" xfId="0" applyFont="1" applyBorder="1" applyAlignment="1">
      <alignment horizontal="center" vertical="justify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29" fillId="11" borderId="65" xfId="1" applyFont="1" applyFill="1" applyBorder="1" applyAlignment="1">
      <alignment horizontal="center" vertical="center" wrapText="1"/>
    </xf>
    <xf numFmtId="0" fontId="29" fillId="11" borderId="66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14" fillId="0" borderId="9" xfId="0" applyFont="1" applyBorder="1" applyAlignment="1">
      <alignment horizontal="center" vertical="center" readingOrder="2"/>
    </xf>
    <xf numFmtId="0" fontId="14" fillId="0" borderId="10" xfId="0" applyFont="1" applyBorder="1" applyAlignment="1">
      <alignment horizontal="center" vertical="center" readingOrder="2"/>
    </xf>
    <xf numFmtId="0" fontId="14" fillId="0" borderId="12" xfId="0" applyFont="1" applyBorder="1" applyAlignment="1">
      <alignment horizontal="center" vertical="center" readingOrder="2"/>
    </xf>
    <xf numFmtId="0" fontId="14" fillId="0" borderId="13" xfId="0" applyFont="1" applyBorder="1" applyAlignment="1">
      <alignment horizontal="center" vertical="center" readingOrder="2"/>
    </xf>
    <xf numFmtId="0" fontId="14" fillId="0" borderId="14" xfId="0" applyFont="1" applyBorder="1" applyAlignment="1">
      <alignment horizontal="center" vertical="center" readingOrder="2"/>
    </xf>
    <xf numFmtId="0" fontId="14" fillId="0" borderId="15" xfId="0" applyFont="1" applyBorder="1" applyAlignment="1">
      <alignment horizontal="center" vertical="center" readingOrder="2"/>
    </xf>
    <xf numFmtId="0" fontId="14" fillId="0" borderId="42" xfId="0" applyFont="1" applyBorder="1" applyAlignment="1">
      <alignment horizontal="right" vertical="center" readingOrder="2"/>
    </xf>
    <xf numFmtId="0" fontId="14" fillId="0" borderId="36" xfId="0" applyFont="1" applyBorder="1" applyAlignment="1">
      <alignment horizontal="right" vertical="center" readingOrder="2"/>
    </xf>
    <xf numFmtId="0" fontId="14" fillId="0" borderId="35" xfId="0" applyFont="1" applyBorder="1" applyAlignment="1">
      <alignment horizontal="right" vertical="center" readingOrder="2"/>
    </xf>
    <xf numFmtId="0" fontId="5" fillId="0" borderId="51" xfId="0" applyFont="1" applyBorder="1" applyAlignment="1">
      <alignment horizontal="right" vertical="center" readingOrder="2"/>
    </xf>
    <xf numFmtId="0" fontId="5" fillId="0" borderId="63" xfId="0" applyFont="1" applyBorder="1" applyAlignment="1">
      <alignment horizontal="right" vertical="center" readingOrder="2"/>
    </xf>
    <xf numFmtId="0" fontId="5" fillId="0" borderId="64" xfId="0" applyFont="1" applyBorder="1" applyAlignment="1">
      <alignment horizontal="right" vertical="center" readingOrder="2"/>
    </xf>
    <xf numFmtId="0" fontId="14" fillId="0" borderId="34" xfId="0" applyFont="1" applyBorder="1" applyAlignment="1">
      <alignment horizontal="left" vertical="center" readingOrder="2"/>
    </xf>
    <xf numFmtId="0" fontId="14" fillId="0" borderId="36" xfId="0" applyFont="1" applyBorder="1" applyAlignment="1">
      <alignment horizontal="left" vertical="center" readingOrder="2"/>
    </xf>
    <xf numFmtId="0" fontId="14" fillId="0" borderId="35" xfId="0" applyFont="1" applyBorder="1" applyAlignment="1">
      <alignment horizontal="left" vertical="center" readingOrder="2"/>
    </xf>
    <xf numFmtId="0" fontId="29" fillId="11" borderId="8" xfId="1" applyFont="1" applyFill="1" applyBorder="1" applyAlignment="1">
      <alignment horizontal="center" vertical="center" wrapText="1"/>
    </xf>
    <xf numFmtId="0" fontId="29" fillId="11" borderId="11" xfId="1" applyFont="1" applyFill="1" applyBorder="1" applyAlignment="1">
      <alignment horizontal="center" vertical="center" wrapText="1"/>
    </xf>
    <xf numFmtId="0" fontId="29" fillId="11" borderId="9" xfId="1" applyFont="1" applyFill="1" applyBorder="1" applyAlignment="1">
      <alignment horizontal="center" vertical="center" wrapText="1"/>
    </xf>
    <xf numFmtId="0" fontId="29" fillId="11" borderId="12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9" fillId="6" borderId="11" xfId="1" applyFont="1" applyFill="1" applyBorder="1" applyAlignment="1">
      <alignment horizontal="center"/>
    </xf>
    <xf numFmtId="0" fontId="29" fillId="6" borderId="12" xfId="1" applyFont="1" applyFill="1" applyBorder="1" applyAlignment="1">
      <alignment horizontal="center"/>
    </xf>
    <xf numFmtId="0" fontId="29" fillId="12" borderId="14" xfId="1" applyFont="1" applyFill="1" applyBorder="1" applyAlignment="1">
      <alignment horizontal="center"/>
    </xf>
    <xf numFmtId="0" fontId="29" fillId="12" borderId="15" xfId="1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readingOrder="2"/>
    </xf>
    <xf numFmtId="0" fontId="33" fillId="0" borderId="3" xfId="0" applyFont="1" applyBorder="1" applyAlignment="1">
      <alignment horizontal="center" vertical="center" wrapText="1" readingOrder="2"/>
    </xf>
    <xf numFmtId="0" fontId="33" fillId="0" borderId="2" xfId="0" applyFont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readingOrder="2"/>
    </xf>
    <xf numFmtId="0" fontId="34" fillId="0" borderId="4" xfId="0" applyFont="1" applyBorder="1" applyAlignment="1">
      <alignment horizontal="right" vertical="center" readingOrder="2"/>
    </xf>
    <xf numFmtId="0" fontId="34" fillId="0" borderId="5" xfId="0" applyFont="1" applyBorder="1" applyAlignment="1">
      <alignment horizontal="right" vertical="center" readingOrder="2"/>
    </xf>
    <xf numFmtId="0" fontId="34" fillId="0" borderId="6" xfId="0" applyFont="1" applyBorder="1" applyAlignment="1">
      <alignment horizontal="right" vertical="center" readingOrder="2"/>
    </xf>
    <xf numFmtId="0" fontId="8" fillId="13" borderId="8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 readingOrder="2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 readingOrder="2"/>
    </xf>
    <xf numFmtId="3" fontId="8" fillId="0" borderId="24" xfId="0" applyNumberFormat="1" applyFont="1" applyBorder="1" applyAlignment="1">
      <alignment horizontal="center" vertical="center" wrapText="1" readingOrder="2"/>
    </xf>
    <xf numFmtId="3" fontId="8" fillId="0" borderId="40" xfId="0" applyNumberFormat="1" applyFont="1" applyBorder="1" applyAlignment="1">
      <alignment horizontal="center" vertical="center" wrapText="1" readingOrder="2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 readingOrder="2"/>
    </xf>
    <xf numFmtId="3" fontId="8" fillId="0" borderId="28" xfId="0" applyNumberFormat="1" applyFont="1" applyFill="1" applyBorder="1" applyAlignment="1">
      <alignment horizontal="center" vertical="center" wrapText="1" readingOrder="2"/>
    </xf>
    <xf numFmtId="3" fontId="8" fillId="0" borderId="36" xfId="0" applyNumberFormat="1" applyFont="1" applyFill="1" applyBorder="1" applyAlignment="1">
      <alignment horizontal="center" vertical="center" wrapText="1" readingOrder="2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2 2" xfId="2"/>
    <cellStyle name="Normal 3" xfId="4"/>
    <cellStyle name="Normal 4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J18"/>
  <sheetViews>
    <sheetView rightToLeft="1" topLeftCell="A4" zoomScale="77" zoomScaleNormal="77" workbookViewId="0">
      <selection activeCell="I14" sqref="I14"/>
    </sheetView>
  </sheetViews>
  <sheetFormatPr defaultColWidth="9" defaultRowHeight="24.75"/>
  <cols>
    <col min="1" max="8" width="9" style="1"/>
    <col min="9" max="10" width="4.125" style="1" customWidth="1"/>
    <col min="11" max="16384" width="9" style="1"/>
  </cols>
  <sheetData>
    <row r="4" spans="1:10" ht="209.25" customHeight="1">
      <c r="A4" s="190" t="s">
        <v>0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47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>
      <c r="A6" s="191"/>
      <c r="B6" s="191"/>
      <c r="C6" s="191"/>
      <c r="D6" s="191"/>
      <c r="E6" s="191"/>
      <c r="F6" s="191"/>
      <c r="G6" s="191"/>
      <c r="H6" s="191"/>
      <c r="I6" s="191"/>
      <c r="J6" s="191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3"/>
      <c r="E8" s="2"/>
      <c r="F8" s="2"/>
      <c r="G8" s="2"/>
      <c r="H8" s="2"/>
      <c r="I8" s="2"/>
      <c r="J8" s="2"/>
    </row>
    <row r="9" spans="1:10" ht="50.25" customHeight="1">
      <c r="A9" s="192" t="s">
        <v>2</v>
      </c>
      <c r="B9" s="192"/>
      <c r="C9" s="192"/>
      <c r="D9" s="192"/>
      <c r="E9" s="192"/>
      <c r="F9" s="192"/>
      <c r="G9" s="192"/>
      <c r="H9" s="192"/>
      <c r="I9" s="192"/>
      <c r="J9" s="192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2"/>
    </row>
    <row r="11" spans="1:10" ht="47.25" customHeight="1">
      <c r="A11" s="192" t="s">
        <v>3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2"/>
    </row>
    <row r="13" spans="1:10" ht="45" customHeight="1">
      <c r="A13" s="193" t="s">
        <v>4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>
      <c r="A14" s="2"/>
      <c r="B14" s="2"/>
      <c r="C14" s="2"/>
      <c r="D14" s="4"/>
      <c r="E14" s="2"/>
      <c r="F14" s="2"/>
      <c r="G14" s="2"/>
      <c r="H14" s="2"/>
      <c r="I14" s="2"/>
      <c r="J14" s="2"/>
    </row>
    <row r="15" spans="1:10" ht="53.25" customHeight="1">
      <c r="A15" s="192" t="s">
        <v>5</v>
      </c>
      <c r="B15" s="192"/>
      <c r="C15" s="192"/>
      <c r="D15" s="192"/>
      <c r="E15" s="192"/>
      <c r="F15" s="192"/>
      <c r="G15" s="192"/>
      <c r="H15" s="192"/>
      <c r="I15" s="192"/>
      <c r="J15" s="192"/>
    </row>
    <row r="16" spans="1:10">
      <c r="A16" s="2"/>
      <c r="B16" s="2"/>
      <c r="C16" s="2"/>
      <c r="D16" s="4"/>
      <c r="E16" s="2"/>
      <c r="F16" s="2"/>
      <c r="G16" s="2"/>
      <c r="H16" s="2"/>
      <c r="I16" s="2"/>
      <c r="J16" s="2"/>
    </row>
    <row r="17" spans="1:10" ht="48.75" customHeight="1">
      <c r="A17" s="190" t="s">
        <v>6</v>
      </c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ht="61.5" customHeight="1">
      <c r="A18" s="190" t="s">
        <v>7</v>
      </c>
      <c r="B18" s="190"/>
      <c r="C18" s="190"/>
      <c r="D18" s="190"/>
      <c r="E18" s="190"/>
      <c r="F18" s="190"/>
      <c r="G18" s="190"/>
      <c r="H18" s="190"/>
      <c r="I18" s="190"/>
      <c r="J18" s="190"/>
    </row>
  </sheetData>
  <mergeCells count="8">
    <mergeCell ref="A17:J17"/>
    <mergeCell ref="A18:J18"/>
    <mergeCell ref="A4:J4"/>
    <mergeCell ref="A5:J6"/>
    <mergeCell ref="A9:J9"/>
    <mergeCell ref="A11:J11"/>
    <mergeCell ref="A13:J13"/>
    <mergeCell ref="A15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7"/>
  <sheetViews>
    <sheetView rightToLeft="1" tabSelected="1" workbookViewId="0">
      <selection activeCell="G8" sqref="G8"/>
    </sheetView>
  </sheetViews>
  <sheetFormatPr defaultColWidth="9" defaultRowHeight="15.75"/>
  <cols>
    <col min="1" max="1" width="5.625" style="5" customWidth="1"/>
    <col min="2" max="2" width="34.375" style="5" customWidth="1"/>
    <col min="3" max="3" width="20.625" style="5" customWidth="1"/>
    <col min="4" max="4" width="17.875" style="5" customWidth="1"/>
    <col min="5" max="5" width="18.75" style="5" customWidth="1"/>
    <col min="6" max="6" width="15.125" style="5" customWidth="1"/>
    <col min="7" max="7" width="15.375" style="5" customWidth="1"/>
    <col min="8" max="9" width="19.375" style="5" customWidth="1"/>
    <col min="10" max="10" width="15.375" style="5" customWidth="1"/>
    <col min="11" max="12" width="15.625" style="5" customWidth="1"/>
    <col min="13" max="15" width="17.75" style="5" customWidth="1"/>
    <col min="16" max="16" width="16.375" style="5" customWidth="1"/>
    <col min="17" max="16384" width="9" style="5"/>
  </cols>
  <sheetData>
    <row r="1" spans="2:19" ht="30" customHeight="1" thickBot="1"/>
    <row r="2" spans="2:19" ht="106.5" customHeight="1" thickBot="1">
      <c r="B2" s="200" t="s">
        <v>8</v>
      </c>
      <c r="C2" s="201"/>
      <c r="D2" s="202" t="s">
        <v>9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</row>
    <row r="3" spans="2:19" ht="45" customHeight="1" thickBot="1">
      <c r="B3" s="205" t="s">
        <v>10</v>
      </c>
      <c r="C3" s="206"/>
      <c r="D3" s="207" t="s">
        <v>11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Q3" s="6"/>
      <c r="R3" s="6"/>
      <c r="S3" s="6"/>
    </row>
    <row r="4" spans="2:19" ht="45" customHeight="1" thickBot="1">
      <c r="B4" s="210" t="s">
        <v>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/>
    </row>
    <row r="5" spans="2:19" ht="16.5" thickBot="1">
      <c r="B5" s="213"/>
      <c r="C5" s="214"/>
      <c r="D5" s="214"/>
      <c r="E5" s="214"/>
      <c r="F5" s="6"/>
      <c r="G5" s="6"/>
      <c r="H5" s="6"/>
      <c r="I5" s="6"/>
      <c r="J5" s="6"/>
      <c r="K5" s="6"/>
      <c r="L5" s="6"/>
      <c r="M5" s="215" t="s">
        <v>13</v>
      </c>
      <c r="N5" s="215"/>
      <c r="O5" s="215"/>
      <c r="P5" s="216"/>
    </row>
    <row r="6" spans="2:19" ht="30" customHeight="1" thickTop="1">
      <c r="B6" s="217" t="s">
        <v>14</v>
      </c>
      <c r="C6" s="218"/>
      <c r="D6" s="218"/>
      <c r="E6" s="218" t="s">
        <v>15</v>
      </c>
      <c r="F6" s="218"/>
      <c r="G6" s="218"/>
      <c r="H6" s="219" t="s">
        <v>16</v>
      </c>
      <c r="I6" s="219"/>
      <c r="J6" s="219"/>
      <c r="K6" s="219"/>
      <c r="L6" s="219" t="s">
        <v>17</v>
      </c>
      <c r="M6" s="219"/>
      <c r="N6" s="219"/>
      <c r="O6" s="219"/>
      <c r="P6" s="220" t="s">
        <v>18</v>
      </c>
    </row>
    <row r="7" spans="2:19" ht="26.25" customHeight="1">
      <c r="B7" s="7" t="s">
        <v>19</v>
      </c>
      <c r="C7" s="8" t="s">
        <v>20</v>
      </c>
      <c r="D7" s="8" t="s">
        <v>21</v>
      </c>
      <c r="E7" s="9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24</v>
      </c>
      <c r="L7" s="10" t="s">
        <v>28</v>
      </c>
      <c r="M7" s="10" t="s">
        <v>29</v>
      </c>
      <c r="N7" s="10" t="s">
        <v>30</v>
      </c>
      <c r="O7" s="10" t="s">
        <v>24</v>
      </c>
      <c r="P7" s="221"/>
    </row>
    <row r="8" spans="2:19" ht="33.75" customHeight="1" thickBot="1">
      <c r="B8" s="11">
        <f>'برنامه '!I9</f>
        <v>0</v>
      </c>
      <c r="C8" s="12">
        <f>'برنامه '!I11</f>
        <v>0</v>
      </c>
      <c r="D8" s="12">
        <f>SUM(B8:C8)</f>
        <v>0</v>
      </c>
      <c r="E8" s="13">
        <f>'برنامه '!F10+'برنامه '!G10</f>
        <v>0</v>
      </c>
      <c r="F8" s="14">
        <f>'برنامه '!H10</f>
        <v>0</v>
      </c>
      <c r="G8" s="14">
        <f>SUM(E8:F8)</f>
        <v>0</v>
      </c>
      <c r="H8" s="14">
        <f>'برنامه '!I12</f>
        <v>0</v>
      </c>
      <c r="I8" s="14">
        <f>'برنامه '!I13</f>
        <v>0</v>
      </c>
      <c r="J8" s="14">
        <f>'برنامه '!I14</f>
        <v>0</v>
      </c>
      <c r="K8" s="14">
        <f>SUM(H8:J8)</f>
        <v>0</v>
      </c>
      <c r="L8" s="15">
        <f>'برنامه '!G24</f>
        <v>0</v>
      </c>
      <c r="M8" s="15">
        <f>'برنامه '!G25</f>
        <v>0</v>
      </c>
      <c r="N8" s="15">
        <f>'برنامه '!G26</f>
        <v>0</v>
      </c>
      <c r="O8" s="15">
        <f>SUM(L8:N8)</f>
        <v>0</v>
      </c>
      <c r="P8" s="16">
        <f>O8+K8+G8+D8</f>
        <v>0</v>
      </c>
    </row>
    <row r="9" spans="2:19" ht="17.25" thickTop="1" thickBot="1"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2:19" ht="27.75" customHeight="1" thickTop="1">
      <c r="B10" s="19" t="s">
        <v>31</v>
      </c>
      <c r="C10" s="194" t="s">
        <v>32</v>
      </c>
      <c r="D10" s="195"/>
      <c r="E10" s="20"/>
      <c r="F10" s="20"/>
      <c r="G10" s="20"/>
      <c r="H10" s="196" t="s">
        <v>33</v>
      </c>
      <c r="I10" s="197"/>
      <c r="J10" s="198"/>
      <c r="K10" s="198"/>
      <c r="L10" s="198"/>
      <c r="M10" s="198"/>
      <c r="N10" s="198"/>
      <c r="O10" s="198"/>
      <c r="P10" s="199"/>
    </row>
    <row r="11" spans="2:19" ht="29.25" customHeight="1">
      <c r="B11" s="21" t="s">
        <v>34</v>
      </c>
      <c r="C11" s="222"/>
      <c r="D11" s="223"/>
      <c r="E11" s="224" t="s">
        <v>35</v>
      </c>
      <c r="F11" s="225"/>
      <c r="G11" s="20"/>
      <c r="H11" s="226" t="s">
        <v>36</v>
      </c>
      <c r="I11" s="227"/>
      <c r="J11" s="228"/>
      <c r="K11" s="228"/>
      <c r="L11" s="228"/>
      <c r="M11" s="228" t="s">
        <v>37</v>
      </c>
      <c r="N11" s="228"/>
      <c r="O11" s="228"/>
      <c r="P11" s="229"/>
    </row>
    <row r="12" spans="2:19" ht="29.25" customHeight="1" thickBot="1">
      <c r="B12" s="22" t="s">
        <v>38</v>
      </c>
      <c r="C12" s="230"/>
      <c r="D12" s="231"/>
      <c r="E12" s="20"/>
      <c r="F12" s="20"/>
      <c r="G12" s="20"/>
      <c r="H12" s="232"/>
      <c r="I12" s="233"/>
      <c r="J12" s="234"/>
      <c r="K12" s="234"/>
      <c r="L12" s="234"/>
      <c r="M12" s="234"/>
      <c r="N12" s="234"/>
      <c r="O12" s="234"/>
      <c r="P12" s="235"/>
    </row>
    <row r="13" spans="2:19" ht="33" customHeight="1">
      <c r="B13" s="23"/>
      <c r="C13" s="17"/>
      <c r="D13" s="17"/>
      <c r="E13" s="20"/>
      <c r="F13" s="20"/>
      <c r="G13" s="20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2:19" ht="16.5" thickBot="1">
      <c r="B14" s="23"/>
      <c r="C14" s="17"/>
      <c r="D14" s="17"/>
      <c r="E14" s="20"/>
      <c r="F14" s="20"/>
      <c r="G14" s="20"/>
      <c r="H14" s="24"/>
      <c r="I14" s="24"/>
      <c r="J14" s="24"/>
      <c r="K14" s="24"/>
      <c r="L14" s="24"/>
      <c r="M14" s="24"/>
      <c r="N14" s="24"/>
      <c r="O14" s="24"/>
      <c r="P14" s="24"/>
    </row>
    <row r="15" spans="2:19" ht="33" customHeight="1" thickTop="1">
      <c r="B15" s="25" t="s">
        <v>39</v>
      </c>
      <c r="C15" s="25" t="s">
        <v>40</v>
      </c>
      <c r="D15" s="237" t="s">
        <v>41</v>
      </c>
      <c r="E15" s="238"/>
      <c r="F15" s="237" t="s">
        <v>42</v>
      </c>
      <c r="G15" s="238"/>
      <c r="H15" s="237" t="s">
        <v>43</v>
      </c>
      <c r="I15" s="239"/>
      <c r="J15" s="239"/>
      <c r="K15" s="238"/>
      <c r="L15" s="237" t="s">
        <v>42</v>
      </c>
      <c r="M15" s="238"/>
      <c r="N15" s="237" t="s">
        <v>44</v>
      </c>
      <c r="O15" s="239"/>
      <c r="P15" s="238"/>
    </row>
    <row r="16" spans="2:19" ht="26.25" customHeight="1" thickBot="1">
      <c r="B16" s="26" t="s">
        <v>45</v>
      </c>
      <c r="C16" s="26" t="s">
        <v>45</v>
      </c>
      <c r="D16" s="240" t="s">
        <v>45</v>
      </c>
      <c r="E16" s="241"/>
      <c r="F16" s="242" t="s">
        <v>45</v>
      </c>
      <c r="G16" s="242"/>
      <c r="H16" s="240" t="s">
        <v>45</v>
      </c>
      <c r="I16" s="243"/>
      <c r="J16" s="243"/>
      <c r="K16" s="241"/>
      <c r="L16" s="242" t="s">
        <v>45</v>
      </c>
      <c r="M16" s="242"/>
      <c r="N16" s="244" t="s">
        <v>45</v>
      </c>
      <c r="O16" s="245"/>
      <c r="P16" s="246"/>
    </row>
    <row r="17" ht="41.25" customHeight="1" thickTop="1"/>
  </sheetData>
  <sheetProtection formatCells="0" formatColumns="0" formatRows="0" insertColumns="0" insertRows="0" insertHyperlinks="0" deleteColumns="0" deleteRows="0" sort="0" autoFilter="0" pivotTables="0"/>
  <mergeCells count="32">
    <mergeCell ref="D16:E16"/>
    <mergeCell ref="F16:G16"/>
    <mergeCell ref="H16:K16"/>
    <mergeCell ref="L16:M16"/>
    <mergeCell ref="N16:P16"/>
    <mergeCell ref="H13:P13"/>
    <mergeCell ref="D15:E15"/>
    <mergeCell ref="F15:G15"/>
    <mergeCell ref="H15:K15"/>
    <mergeCell ref="L15:M15"/>
    <mergeCell ref="N15:P15"/>
    <mergeCell ref="C11:D11"/>
    <mergeCell ref="E11:F11"/>
    <mergeCell ref="H11:L11"/>
    <mergeCell ref="M11:P11"/>
    <mergeCell ref="C12:D12"/>
    <mergeCell ref="H12:L12"/>
    <mergeCell ref="M12:P12"/>
    <mergeCell ref="C10:D10"/>
    <mergeCell ref="H10:P10"/>
    <mergeCell ref="B2:C2"/>
    <mergeCell ref="D2:P2"/>
    <mergeCell ref="B3:C3"/>
    <mergeCell ref="D3:P3"/>
    <mergeCell ref="B4:P4"/>
    <mergeCell ref="B5:E5"/>
    <mergeCell ref="M5:P5"/>
    <mergeCell ref="B6:D6"/>
    <mergeCell ref="E6:G6"/>
    <mergeCell ref="H6:K6"/>
    <mergeCell ref="L6:O6"/>
    <mergeCell ref="P6:P7"/>
  </mergeCells>
  <printOptions horizontalCentered="1" verticalCentered="1"/>
  <pageMargins left="0" right="0" top="0" bottom="0" header="0.31496062992125984" footer="0.31496062992125984"/>
  <pageSetup paperSize="9" scale="5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5"/>
  <sheetViews>
    <sheetView rightToLeft="1" topLeftCell="A7" zoomScalePageLayoutView="40" workbookViewId="0">
      <selection activeCell="F11" sqref="F11"/>
    </sheetView>
  </sheetViews>
  <sheetFormatPr defaultColWidth="9" defaultRowHeight="15.75"/>
  <cols>
    <col min="1" max="1" width="7.625" style="5" customWidth="1"/>
    <col min="2" max="2" width="23.75" style="5" customWidth="1"/>
    <col min="3" max="3" width="30.25" style="5" customWidth="1"/>
    <col min="4" max="4" width="36" style="5" customWidth="1"/>
    <col min="5" max="5" width="16" style="5" customWidth="1"/>
    <col min="6" max="6" width="25.125" style="5" customWidth="1"/>
    <col min="7" max="7" width="24.125" style="5" customWidth="1"/>
    <col min="8" max="8" width="17.625" style="5" customWidth="1"/>
    <col min="9" max="9" width="19.625" style="5" customWidth="1"/>
    <col min="10" max="10" width="7.625" style="5" customWidth="1"/>
    <col min="11" max="12" width="9" style="5"/>
    <col min="13" max="13" width="14" style="5" customWidth="1"/>
    <col min="14" max="16384" width="9" style="5"/>
  </cols>
  <sheetData>
    <row r="1" spans="2:9" ht="30.75" customHeight="1" thickBot="1"/>
    <row r="2" spans="2:9" ht="87" customHeight="1" thickBot="1">
      <c r="B2" s="251" t="s">
        <v>8</v>
      </c>
      <c r="C2" s="252"/>
      <c r="D2" s="253" t="s">
        <v>46</v>
      </c>
      <c r="E2" s="253"/>
      <c r="F2" s="253"/>
      <c r="G2" s="253"/>
      <c r="H2" s="253"/>
      <c r="I2" s="254"/>
    </row>
    <row r="3" spans="2:9" ht="40.5" customHeight="1" thickBot="1">
      <c r="B3" s="255" t="s">
        <v>10</v>
      </c>
      <c r="C3" s="256"/>
      <c r="D3" s="207" t="s">
        <v>11</v>
      </c>
      <c r="E3" s="208"/>
      <c r="F3" s="208"/>
      <c r="G3" s="208"/>
      <c r="H3" s="208"/>
      <c r="I3" s="209"/>
    </row>
    <row r="4" spans="2:9" ht="30" customHeight="1" thickBot="1">
      <c r="B4" s="257" t="s">
        <v>47</v>
      </c>
      <c r="C4" s="258"/>
      <c r="D4" s="258"/>
      <c r="E4" s="258"/>
      <c r="F4" s="258"/>
      <c r="G4" s="258"/>
      <c r="H4" s="258"/>
      <c r="I4" s="259"/>
    </row>
    <row r="5" spans="2:9" ht="30.75" customHeight="1">
      <c r="B5" s="27"/>
      <c r="C5" s="28"/>
      <c r="D5" s="28"/>
      <c r="E5" s="28"/>
      <c r="F5" s="28"/>
      <c r="G5" s="29"/>
      <c r="H5" s="29"/>
      <c r="I5" s="30"/>
    </row>
    <row r="6" spans="2:9" ht="30.75" customHeight="1" thickBot="1">
      <c r="B6" s="247" t="s">
        <v>48</v>
      </c>
      <c r="C6" s="248"/>
      <c r="D6" s="249" t="s">
        <v>49</v>
      </c>
      <c r="E6" s="249"/>
      <c r="F6" s="249"/>
      <c r="G6" s="249"/>
      <c r="H6" s="249"/>
      <c r="I6" s="250"/>
    </row>
    <row r="7" spans="2:9" ht="30.75" customHeight="1" thickTop="1">
      <c r="B7" s="263" t="s">
        <v>3</v>
      </c>
      <c r="C7" s="265" t="s">
        <v>50</v>
      </c>
      <c r="D7" s="267" t="s">
        <v>51</v>
      </c>
      <c r="E7" s="265" t="s">
        <v>52</v>
      </c>
      <c r="F7" s="269" t="s">
        <v>53</v>
      </c>
      <c r="G7" s="269"/>
      <c r="H7" s="269"/>
      <c r="I7" s="270"/>
    </row>
    <row r="8" spans="2:9" ht="40.5" customHeight="1">
      <c r="B8" s="264"/>
      <c r="C8" s="266"/>
      <c r="D8" s="268"/>
      <c r="E8" s="266"/>
      <c r="F8" s="31" t="s">
        <v>54</v>
      </c>
      <c r="G8" s="31" t="s">
        <v>55</v>
      </c>
      <c r="H8" s="32" t="s">
        <v>56</v>
      </c>
      <c r="I8" s="33" t="s">
        <v>18</v>
      </c>
    </row>
    <row r="9" spans="2:9">
      <c r="B9" s="271" t="s">
        <v>250</v>
      </c>
      <c r="C9" s="272" t="s">
        <v>248</v>
      </c>
      <c r="D9" s="34" t="s">
        <v>57</v>
      </c>
      <c r="E9" s="35">
        <f>I9</f>
        <v>0</v>
      </c>
      <c r="F9" s="35">
        <f>'حقوق و مزایای مستمر'!E27</f>
        <v>0</v>
      </c>
      <c r="G9" s="35">
        <f>'سایر هزینه های پرسنلی '!E30</f>
        <v>0</v>
      </c>
      <c r="H9" s="36">
        <f>'سایر هزینه ها '!E54</f>
        <v>0</v>
      </c>
      <c r="I9" s="37">
        <f>H9+G9+F9</f>
        <v>0</v>
      </c>
    </row>
    <row r="10" spans="2:9">
      <c r="B10" s="271"/>
      <c r="C10" s="272"/>
      <c r="D10" s="34" t="s">
        <v>58</v>
      </c>
      <c r="E10" s="35">
        <f t="shared" ref="E10:E11" si="0">I10</f>
        <v>0</v>
      </c>
      <c r="F10" s="35">
        <f>'حقوق و مزایای مستمر'!H27+'حقوق و مزایای مستمر'!I27</f>
        <v>0</v>
      </c>
      <c r="G10" s="35">
        <f>'سایر هزینه های پرسنلی '!H30</f>
        <v>0</v>
      </c>
      <c r="H10" s="35">
        <f>'سایر هزینه ها '!F54</f>
        <v>0</v>
      </c>
      <c r="I10" s="37">
        <f t="shared" ref="I10:I11" si="1">H10+G10+F10</f>
        <v>0</v>
      </c>
    </row>
    <row r="11" spans="2:9">
      <c r="B11" s="38" t="s">
        <v>251</v>
      </c>
      <c r="C11" s="34" t="s">
        <v>249</v>
      </c>
      <c r="D11" s="34" t="s">
        <v>57</v>
      </c>
      <c r="E11" s="35">
        <f t="shared" si="0"/>
        <v>0</v>
      </c>
      <c r="F11" s="35">
        <f>'حقوق و مزایای مستمر'!F27</f>
        <v>0</v>
      </c>
      <c r="G11" s="35">
        <f>'سایر هزینه های پرسنلی '!F30</f>
        <v>0</v>
      </c>
      <c r="H11" s="39"/>
      <c r="I11" s="37">
        <f t="shared" si="1"/>
        <v>0</v>
      </c>
    </row>
    <row r="12" spans="2:9">
      <c r="B12" s="273" t="s">
        <v>61</v>
      </c>
      <c r="C12" s="274" t="s">
        <v>62</v>
      </c>
      <c r="D12" s="274"/>
      <c r="E12" s="40">
        <f>I12</f>
        <v>0</v>
      </c>
      <c r="F12" s="41"/>
      <c r="G12" s="41"/>
      <c r="H12" s="40">
        <f>'سایر هزینه ها '!G54</f>
        <v>0</v>
      </c>
      <c r="I12" s="42">
        <f>H12+G12+F12</f>
        <v>0</v>
      </c>
    </row>
    <row r="13" spans="2:9">
      <c r="B13" s="273"/>
      <c r="C13" s="274" t="s">
        <v>26</v>
      </c>
      <c r="D13" s="274"/>
      <c r="E13" s="40">
        <f>I13</f>
        <v>0</v>
      </c>
      <c r="F13" s="41"/>
      <c r="G13" s="41"/>
      <c r="H13" s="40">
        <f>'سایر هزینه ها '!H54</f>
        <v>0</v>
      </c>
      <c r="I13" s="42"/>
    </row>
    <row r="14" spans="2:9">
      <c r="B14" s="273"/>
      <c r="C14" s="274" t="s">
        <v>63</v>
      </c>
      <c r="D14" s="274"/>
      <c r="E14" s="40">
        <f>I14</f>
        <v>0</v>
      </c>
      <c r="F14" s="41"/>
      <c r="G14" s="40">
        <f>'سایر هزینه های پرسنلی '!K30</f>
        <v>0</v>
      </c>
      <c r="H14" s="40">
        <f>'سایر هزینه ها '!I54</f>
        <v>0</v>
      </c>
      <c r="I14" s="42">
        <f>H14+G14+F14</f>
        <v>0</v>
      </c>
    </row>
    <row r="15" spans="2:9">
      <c r="B15" s="275" t="s">
        <v>64</v>
      </c>
      <c r="C15" s="276"/>
      <c r="D15" s="43" t="s">
        <v>57</v>
      </c>
      <c r="E15" s="44">
        <f>I15</f>
        <v>0</v>
      </c>
      <c r="F15" s="44">
        <f>F9+F11</f>
        <v>0</v>
      </c>
      <c r="G15" s="44">
        <f>G9+G11</f>
        <v>0</v>
      </c>
      <c r="H15" s="44">
        <f>H9+H11</f>
        <v>0</v>
      </c>
      <c r="I15" s="45">
        <f>I9+I11</f>
        <v>0</v>
      </c>
    </row>
    <row r="16" spans="2:9">
      <c r="B16" s="275"/>
      <c r="C16" s="276"/>
      <c r="D16" s="43" t="s">
        <v>58</v>
      </c>
      <c r="E16" s="44">
        <f t="shared" ref="E16:E17" si="2">I16</f>
        <v>0</v>
      </c>
      <c r="F16" s="44">
        <f>F10</f>
        <v>0</v>
      </c>
      <c r="G16" s="44">
        <f>G10</f>
        <v>0</v>
      </c>
      <c r="H16" s="44">
        <f>H10</f>
        <v>0</v>
      </c>
      <c r="I16" s="45">
        <f>I10</f>
        <v>0</v>
      </c>
    </row>
    <row r="17" spans="2:9">
      <c r="B17" s="275"/>
      <c r="C17" s="276"/>
      <c r="D17" s="43" t="s">
        <v>61</v>
      </c>
      <c r="E17" s="44">
        <f t="shared" si="2"/>
        <v>0</v>
      </c>
      <c r="F17" s="44">
        <f>F14</f>
        <v>0</v>
      </c>
      <c r="G17" s="44">
        <f>G14</f>
        <v>0</v>
      </c>
      <c r="H17" s="44">
        <f>H14</f>
        <v>0</v>
      </c>
      <c r="I17" s="45">
        <f>I14</f>
        <v>0</v>
      </c>
    </row>
    <row r="18" spans="2:9" ht="16.5" thickBot="1">
      <c r="B18" s="277"/>
      <c r="C18" s="278"/>
      <c r="D18" s="46" t="s">
        <v>65</v>
      </c>
      <c r="E18" s="47">
        <f>SUM(E15:E17)</f>
        <v>0</v>
      </c>
      <c r="F18" s="47">
        <f>SUM(F15:F17)</f>
        <v>0</v>
      </c>
      <c r="G18" s="47">
        <f>SUM(G15:G17)</f>
        <v>0</v>
      </c>
      <c r="H18" s="47">
        <f>SUM(H15:H17)</f>
        <v>0</v>
      </c>
      <c r="I18" s="48">
        <f>SUM(I15:I17)</f>
        <v>0</v>
      </c>
    </row>
    <row r="19" spans="2:9" ht="30.75" customHeight="1" thickTop="1">
      <c r="B19" s="260" t="s">
        <v>66</v>
      </c>
      <c r="C19" s="261"/>
      <c r="D19" s="261"/>
      <c r="E19" s="261"/>
      <c r="F19" s="261"/>
      <c r="G19" s="261"/>
      <c r="H19" s="261"/>
      <c r="I19" s="262"/>
    </row>
    <row r="20" spans="2:9" ht="35.25" customHeight="1">
      <c r="B20" s="49" t="s">
        <v>67</v>
      </c>
      <c r="C20" s="50" t="s">
        <v>68</v>
      </c>
      <c r="D20" s="50" t="s">
        <v>51</v>
      </c>
      <c r="E20" s="279" t="s">
        <v>52</v>
      </c>
      <c r="F20" s="280"/>
      <c r="G20" s="281" t="s">
        <v>53</v>
      </c>
      <c r="H20" s="281"/>
      <c r="I20" s="282"/>
    </row>
    <row r="21" spans="2:9">
      <c r="B21" s="271" t="s">
        <v>69</v>
      </c>
      <c r="C21" s="272"/>
      <c r="D21" s="34" t="s">
        <v>57</v>
      </c>
      <c r="E21" s="283">
        <f t="shared" ref="E21:E26" si="3">G21</f>
        <v>0</v>
      </c>
      <c r="F21" s="283"/>
      <c r="G21" s="284">
        <f>'تملک '!J20</f>
        <v>0</v>
      </c>
      <c r="H21" s="285"/>
      <c r="I21" s="286"/>
    </row>
    <row r="22" spans="2:9">
      <c r="B22" s="271"/>
      <c r="C22" s="272"/>
      <c r="D22" s="34" t="s">
        <v>70</v>
      </c>
      <c r="E22" s="283">
        <f t="shared" si="3"/>
        <v>0</v>
      </c>
      <c r="F22" s="283"/>
      <c r="G22" s="284">
        <f>'تملک '!K20</f>
        <v>0</v>
      </c>
      <c r="H22" s="285"/>
      <c r="I22" s="286"/>
    </row>
    <row r="23" spans="2:9">
      <c r="B23" s="271"/>
      <c r="C23" s="272"/>
      <c r="D23" s="34" t="s">
        <v>71</v>
      </c>
      <c r="E23" s="283">
        <f t="shared" si="3"/>
        <v>0</v>
      </c>
      <c r="F23" s="283"/>
      <c r="G23" s="284">
        <f>'تملک '!L20</f>
        <v>0</v>
      </c>
      <c r="H23" s="285"/>
      <c r="I23" s="286"/>
    </row>
    <row r="24" spans="2:9">
      <c r="B24" s="275" t="s">
        <v>72</v>
      </c>
      <c r="C24" s="276"/>
      <c r="D24" s="51" t="s">
        <v>57</v>
      </c>
      <c r="E24" s="287">
        <f t="shared" si="3"/>
        <v>0</v>
      </c>
      <c r="F24" s="287"/>
      <c r="G24" s="288">
        <f>G21</f>
        <v>0</v>
      </c>
      <c r="H24" s="289"/>
      <c r="I24" s="290"/>
    </row>
    <row r="25" spans="2:9">
      <c r="B25" s="275"/>
      <c r="C25" s="276"/>
      <c r="D25" s="51" t="s">
        <v>58</v>
      </c>
      <c r="E25" s="287">
        <f t="shared" si="3"/>
        <v>0</v>
      </c>
      <c r="F25" s="287"/>
      <c r="G25" s="288">
        <f>G22</f>
        <v>0</v>
      </c>
      <c r="H25" s="289"/>
      <c r="I25" s="290"/>
    </row>
    <row r="26" spans="2:9">
      <c r="B26" s="275"/>
      <c r="C26" s="276"/>
      <c r="D26" s="51" t="s">
        <v>71</v>
      </c>
      <c r="E26" s="287">
        <f t="shared" si="3"/>
        <v>0</v>
      </c>
      <c r="F26" s="287"/>
      <c r="G26" s="288">
        <f>G23</f>
        <v>0</v>
      </c>
      <c r="H26" s="289"/>
      <c r="I26" s="290"/>
    </row>
    <row r="27" spans="2:9" s="52" customFormat="1" ht="16.5" thickBot="1">
      <c r="B27" s="277"/>
      <c r="C27" s="278"/>
      <c r="D27" s="46" t="s">
        <v>65</v>
      </c>
      <c r="E27" s="291">
        <f>SUM(E24:F26)</f>
        <v>0</v>
      </c>
      <c r="F27" s="291"/>
      <c r="G27" s="292">
        <f>SUM(G24:I26)</f>
        <v>0</v>
      </c>
      <c r="H27" s="293"/>
      <c r="I27" s="294"/>
    </row>
    <row r="28" spans="2:9" s="28" customFormat="1" ht="29.25" customHeight="1" thickTop="1"/>
    <row r="29" spans="2:9" s="28" customFormat="1" ht="30.75" customHeight="1" thickBot="1">
      <c r="B29" s="214"/>
      <c r="C29" s="214"/>
      <c r="D29" s="214"/>
      <c r="E29" s="6"/>
      <c r="F29" s="214"/>
      <c r="G29" s="214"/>
      <c r="H29" s="214"/>
      <c r="I29" s="214"/>
    </row>
    <row r="30" spans="2:9" ht="30.75" customHeight="1" thickTop="1">
      <c r="B30" s="53" t="s">
        <v>39</v>
      </c>
      <c r="C30" s="54" t="s">
        <v>40</v>
      </c>
      <c r="D30" s="295" t="s">
        <v>41</v>
      </c>
      <c r="E30" s="295"/>
      <c r="F30" s="54" t="s">
        <v>43</v>
      </c>
      <c r="G30" s="54" t="s">
        <v>42</v>
      </c>
      <c r="H30" s="295" t="s">
        <v>44</v>
      </c>
      <c r="I30" s="296"/>
    </row>
    <row r="31" spans="2:9" ht="30.75" customHeight="1" thickBot="1">
      <c r="B31" s="55" t="s">
        <v>45</v>
      </c>
      <c r="C31" s="56" t="s">
        <v>45</v>
      </c>
      <c r="D31" s="297" t="s">
        <v>45</v>
      </c>
      <c r="E31" s="297"/>
      <c r="F31" s="56" t="s">
        <v>45</v>
      </c>
      <c r="G31" s="56" t="s">
        <v>45</v>
      </c>
      <c r="H31" s="297" t="s">
        <v>45</v>
      </c>
      <c r="I31" s="298"/>
    </row>
    <row r="32" spans="2:9" ht="16.5" thickTop="1"/>
    <row r="33" spans="2:3" ht="16.5" thickBot="1"/>
    <row r="34" spans="2:3" ht="17.25" thickTop="1" thickBot="1">
      <c r="B34" s="57" t="s">
        <v>73</v>
      </c>
      <c r="C34" s="58" t="str">
        <f>IF('بودجه ریزی مبتنی بر عملکرد'!I22=('سایر هزینه ها '!J54+'سایر هزینه های پرسنلی '!L30+'حقوق و مزایای مستمر'!K27),"رعایت شده است","رعایت نشده است ")</f>
        <v>رعایت شده است</v>
      </c>
    </row>
    <row r="35" spans="2:3" ht="16.5" thickTop="1">
      <c r="C35" s="59"/>
    </row>
  </sheetData>
  <sheetProtection formatCells="0" formatColumns="0" formatRows="0" insertColumns="0" insertRows="0" insertHyperlinks="0" deleteColumns="0" deleteRows="0" sort="0" autoFilter="0" pivotTables="0"/>
  <mergeCells count="45">
    <mergeCell ref="B29:D29"/>
    <mergeCell ref="F29:I29"/>
    <mergeCell ref="D30:E30"/>
    <mergeCell ref="H30:I30"/>
    <mergeCell ref="D31:E31"/>
    <mergeCell ref="H31:I31"/>
    <mergeCell ref="B24:C27"/>
    <mergeCell ref="E24:F24"/>
    <mergeCell ref="G24:I24"/>
    <mergeCell ref="E25:F25"/>
    <mergeCell ref="G25:I25"/>
    <mergeCell ref="E26:F26"/>
    <mergeCell ref="G26:I26"/>
    <mergeCell ref="E27:F27"/>
    <mergeCell ref="G27:I27"/>
    <mergeCell ref="E20:F20"/>
    <mergeCell ref="G20:I20"/>
    <mergeCell ref="B21:B23"/>
    <mergeCell ref="C21:C23"/>
    <mergeCell ref="E21:F21"/>
    <mergeCell ref="G21:I21"/>
    <mergeCell ref="E22:F22"/>
    <mergeCell ref="G22:I22"/>
    <mergeCell ref="E23:F23"/>
    <mergeCell ref="G23:I23"/>
    <mergeCell ref="B19:I19"/>
    <mergeCell ref="B7:B8"/>
    <mergeCell ref="C7:C8"/>
    <mergeCell ref="D7:D8"/>
    <mergeCell ref="E7:E8"/>
    <mergeCell ref="F7:I7"/>
    <mergeCell ref="B9:B10"/>
    <mergeCell ref="C9:C10"/>
    <mergeCell ref="B12:B14"/>
    <mergeCell ref="C12:D12"/>
    <mergeCell ref="C13:D13"/>
    <mergeCell ref="C14:D14"/>
    <mergeCell ref="B15:C18"/>
    <mergeCell ref="B6:C6"/>
    <mergeCell ref="D6:I6"/>
    <mergeCell ref="B2:C2"/>
    <mergeCell ref="D2:I2"/>
    <mergeCell ref="B3:C3"/>
    <mergeCell ref="D3:I3"/>
    <mergeCell ref="B4:I4"/>
  </mergeCells>
  <conditionalFormatting sqref="C34">
    <cfRule type="cellIs" dxfId="3" priority="1" operator="equal">
      <formula>"رعایت نشده است "</formula>
    </cfRule>
    <cfRule type="cellIs" dxfId="2" priority="2" operator="equal">
      <formula>"رعایت شده است"</formula>
    </cfRule>
  </conditionalFormatting>
  <printOptions horizontalCentered="1" verticalCentered="1"/>
  <pageMargins left="0" right="0" top="0" bottom="0" header="0" footer="0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6"/>
  <sheetViews>
    <sheetView rightToLeft="1" workbookViewId="0">
      <selection activeCell="H8" sqref="H8"/>
    </sheetView>
  </sheetViews>
  <sheetFormatPr defaultColWidth="9" defaultRowHeight="15.75"/>
  <cols>
    <col min="1" max="1" width="7.875" style="52" customWidth="1"/>
    <col min="2" max="2" width="4.375" style="52" bestFit="1" customWidth="1"/>
    <col min="3" max="3" width="56" style="52" customWidth="1"/>
    <col min="4" max="4" width="15.875" style="52" customWidth="1"/>
    <col min="5" max="5" width="14.125" style="52" bestFit="1" customWidth="1"/>
    <col min="6" max="6" width="11.875" style="52" customWidth="1"/>
    <col min="7" max="7" width="11" style="52" customWidth="1"/>
    <col min="8" max="8" width="14.125" style="52" customWidth="1"/>
    <col min="9" max="9" width="10.75" style="52" customWidth="1"/>
    <col min="10" max="10" width="12.625" style="52" customWidth="1"/>
    <col min="11" max="11" width="14.875" style="52" customWidth="1"/>
    <col min="12" max="12" width="7.875" style="52" customWidth="1"/>
    <col min="13" max="16384" width="9" style="52"/>
  </cols>
  <sheetData>
    <row r="1" spans="1:12" ht="29.25" customHeight="1" thickBot="1"/>
    <row r="2" spans="1:12" ht="80.25" customHeight="1" thickTop="1">
      <c r="B2" s="306" t="s">
        <v>74</v>
      </c>
      <c r="C2" s="307"/>
      <c r="D2" s="308" t="s">
        <v>75</v>
      </c>
      <c r="E2" s="308"/>
      <c r="F2" s="308"/>
      <c r="G2" s="308"/>
      <c r="H2" s="308"/>
      <c r="I2" s="308"/>
      <c r="J2" s="308"/>
      <c r="K2" s="309"/>
    </row>
    <row r="3" spans="1:12" ht="45" customHeight="1" thickBot="1">
      <c r="B3" s="310" t="s">
        <v>76</v>
      </c>
      <c r="C3" s="311"/>
      <c r="D3" s="312" t="s">
        <v>77</v>
      </c>
      <c r="E3" s="312"/>
      <c r="F3" s="312"/>
      <c r="G3" s="312"/>
      <c r="H3" s="312"/>
      <c r="I3" s="312"/>
      <c r="J3" s="312"/>
      <c r="K3" s="313"/>
    </row>
    <row r="4" spans="1:12" ht="29.25" customHeight="1" thickTop="1"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2" ht="29.25" customHeight="1" thickBot="1">
      <c r="B5" s="60"/>
      <c r="C5" s="60"/>
      <c r="D5" s="60"/>
      <c r="E5" s="6"/>
      <c r="F5" s="6"/>
      <c r="G5" s="6"/>
      <c r="H5" s="6"/>
      <c r="I5" s="6"/>
      <c r="J5" s="214" t="s">
        <v>78</v>
      </c>
      <c r="K5" s="314"/>
      <c r="L5" s="60"/>
    </row>
    <row r="6" spans="1:12" ht="16.5" thickTop="1">
      <c r="A6" s="299"/>
      <c r="B6" s="300" t="s">
        <v>79</v>
      </c>
      <c r="C6" s="302" t="s">
        <v>80</v>
      </c>
      <c r="D6" s="304" t="s">
        <v>81</v>
      </c>
      <c r="E6" s="304" t="s">
        <v>82</v>
      </c>
      <c r="F6" s="304"/>
      <c r="G6" s="304"/>
      <c r="H6" s="304" t="s">
        <v>83</v>
      </c>
      <c r="I6" s="304"/>
      <c r="J6" s="304"/>
      <c r="K6" s="318" t="s">
        <v>84</v>
      </c>
    </row>
    <row r="7" spans="1:12">
      <c r="A7" s="299"/>
      <c r="B7" s="301"/>
      <c r="C7" s="303"/>
      <c r="D7" s="305"/>
      <c r="E7" s="305" t="s">
        <v>248</v>
      </c>
      <c r="F7" s="305" t="s">
        <v>249</v>
      </c>
      <c r="G7" s="303" t="s">
        <v>21</v>
      </c>
      <c r="H7" s="305" t="s">
        <v>248</v>
      </c>
      <c r="I7" s="305"/>
      <c r="J7" s="303" t="s">
        <v>21</v>
      </c>
      <c r="K7" s="319"/>
    </row>
    <row r="8" spans="1:12" ht="54" customHeight="1">
      <c r="A8" s="299"/>
      <c r="B8" s="301"/>
      <c r="C8" s="303"/>
      <c r="D8" s="305"/>
      <c r="E8" s="305"/>
      <c r="F8" s="305"/>
      <c r="G8" s="303"/>
      <c r="H8" s="164" t="s">
        <v>22</v>
      </c>
      <c r="I8" s="62" t="s">
        <v>85</v>
      </c>
      <c r="J8" s="303"/>
      <c r="K8" s="319"/>
    </row>
    <row r="9" spans="1:12">
      <c r="A9" s="299"/>
      <c r="B9" s="63">
        <v>1</v>
      </c>
      <c r="C9" s="64" t="s">
        <v>86</v>
      </c>
      <c r="D9" s="320">
        <f>'اطلاعات نیروی انسانی'!C32+'اطلاعات نیروی انسانی'!E32</f>
        <v>0</v>
      </c>
      <c r="E9" s="35"/>
      <c r="F9" s="35"/>
      <c r="G9" s="35">
        <f t="shared" ref="G9:G26" si="0">SUM(E9:F9)</f>
        <v>0</v>
      </c>
      <c r="H9" s="35"/>
      <c r="I9" s="35"/>
      <c r="J9" s="35">
        <f t="shared" ref="J9:J26" si="1">SUM(H9:I9)</f>
        <v>0</v>
      </c>
      <c r="K9" s="37">
        <f t="shared" ref="K9:K25" si="2">G9+J9</f>
        <v>0</v>
      </c>
    </row>
    <row r="10" spans="1:12">
      <c r="A10" s="299"/>
      <c r="B10" s="63">
        <v>2</v>
      </c>
      <c r="C10" s="65" t="s">
        <v>87</v>
      </c>
      <c r="D10" s="321"/>
      <c r="E10" s="35"/>
      <c r="F10" s="35"/>
      <c r="G10" s="35">
        <f t="shared" si="0"/>
        <v>0</v>
      </c>
      <c r="H10" s="35"/>
      <c r="I10" s="35"/>
      <c r="J10" s="35">
        <f t="shared" si="1"/>
        <v>0</v>
      </c>
      <c r="K10" s="37">
        <f t="shared" si="2"/>
        <v>0</v>
      </c>
    </row>
    <row r="11" spans="1:12">
      <c r="A11" s="299"/>
      <c r="B11" s="63">
        <v>3</v>
      </c>
      <c r="C11" s="64" t="s">
        <v>88</v>
      </c>
      <c r="D11" s="322"/>
      <c r="E11" s="66"/>
      <c r="F11" s="66"/>
      <c r="G11" s="35">
        <f t="shared" si="0"/>
        <v>0</v>
      </c>
      <c r="H11" s="66"/>
      <c r="I11" s="66"/>
      <c r="J11" s="35">
        <f t="shared" si="1"/>
        <v>0</v>
      </c>
      <c r="K11" s="37">
        <f t="shared" si="2"/>
        <v>0</v>
      </c>
    </row>
    <row r="12" spans="1:12">
      <c r="A12" s="299"/>
      <c r="B12" s="63">
        <v>4</v>
      </c>
      <c r="C12" s="64" t="s">
        <v>89</v>
      </c>
      <c r="D12" s="323">
        <f>'اطلاعات نیروی انسانی'!C18+'اطلاعات نیروی انسانی'!D18</f>
        <v>0</v>
      </c>
      <c r="E12" s="66"/>
      <c r="F12" s="66"/>
      <c r="G12" s="35">
        <f t="shared" si="0"/>
        <v>0</v>
      </c>
      <c r="H12" s="66"/>
      <c r="I12" s="66"/>
      <c r="J12" s="35">
        <f t="shared" si="1"/>
        <v>0</v>
      </c>
      <c r="K12" s="37">
        <f t="shared" si="2"/>
        <v>0</v>
      </c>
    </row>
    <row r="13" spans="1:12">
      <c r="A13" s="299"/>
      <c r="B13" s="63">
        <v>5</v>
      </c>
      <c r="C13" s="65" t="s">
        <v>90</v>
      </c>
      <c r="D13" s="324"/>
      <c r="E13" s="35"/>
      <c r="F13" s="35"/>
      <c r="G13" s="35">
        <f t="shared" si="0"/>
        <v>0</v>
      </c>
      <c r="H13" s="35"/>
      <c r="I13" s="35"/>
      <c r="J13" s="35">
        <f t="shared" si="1"/>
        <v>0</v>
      </c>
      <c r="K13" s="37">
        <f t="shared" si="2"/>
        <v>0</v>
      </c>
    </row>
    <row r="14" spans="1:12">
      <c r="A14" s="299"/>
      <c r="B14" s="63">
        <v>6</v>
      </c>
      <c r="C14" s="65" t="s">
        <v>91</v>
      </c>
      <c r="D14" s="325"/>
      <c r="E14" s="35"/>
      <c r="F14" s="35"/>
      <c r="G14" s="35">
        <f t="shared" si="0"/>
        <v>0</v>
      </c>
      <c r="H14" s="35"/>
      <c r="I14" s="35"/>
      <c r="J14" s="35">
        <f t="shared" si="1"/>
        <v>0</v>
      </c>
      <c r="K14" s="37">
        <f t="shared" si="2"/>
        <v>0</v>
      </c>
    </row>
    <row r="15" spans="1:12">
      <c r="A15" s="299"/>
      <c r="B15" s="63">
        <v>7</v>
      </c>
      <c r="C15" s="65" t="s">
        <v>92</v>
      </c>
      <c r="D15" s="323">
        <f>'اطلاعات نیروی انسانی'!G18+'اطلاعات نیروی انسانی'!H18</f>
        <v>0</v>
      </c>
      <c r="E15" s="66"/>
      <c r="F15" s="66"/>
      <c r="G15" s="35">
        <f t="shared" si="0"/>
        <v>0</v>
      </c>
      <c r="H15" s="66"/>
      <c r="I15" s="66"/>
      <c r="J15" s="35">
        <f t="shared" si="1"/>
        <v>0</v>
      </c>
      <c r="K15" s="37">
        <f t="shared" si="2"/>
        <v>0</v>
      </c>
    </row>
    <row r="16" spans="1:12">
      <c r="A16" s="299"/>
      <c r="B16" s="63">
        <v>8</v>
      </c>
      <c r="C16" s="65" t="s">
        <v>93</v>
      </c>
      <c r="D16" s="324"/>
      <c r="E16" s="35"/>
      <c r="F16" s="35"/>
      <c r="G16" s="35">
        <f t="shared" si="0"/>
        <v>0</v>
      </c>
      <c r="H16" s="35"/>
      <c r="I16" s="35"/>
      <c r="J16" s="35">
        <f t="shared" si="1"/>
        <v>0</v>
      </c>
      <c r="K16" s="37">
        <f t="shared" si="2"/>
        <v>0</v>
      </c>
    </row>
    <row r="17" spans="1:41">
      <c r="A17" s="299"/>
      <c r="B17" s="63">
        <v>9</v>
      </c>
      <c r="C17" s="65" t="s">
        <v>94</v>
      </c>
      <c r="D17" s="325"/>
      <c r="E17" s="35"/>
      <c r="F17" s="35"/>
      <c r="G17" s="35">
        <f t="shared" si="0"/>
        <v>0</v>
      </c>
      <c r="H17" s="35"/>
      <c r="I17" s="35"/>
      <c r="J17" s="35">
        <f t="shared" si="1"/>
        <v>0</v>
      </c>
      <c r="K17" s="37">
        <f t="shared" si="2"/>
        <v>0</v>
      </c>
    </row>
    <row r="18" spans="1:41" s="67" customFormat="1">
      <c r="B18" s="63">
        <v>10</v>
      </c>
      <c r="C18" s="65" t="s">
        <v>95</v>
      </c>
      <c r="D18" s="315">
        <f>'اطلاعات نیروی انسانی'!F32+'اطلاعات نیروی انسانی'!H32</f>
        <v>0</v>
      </c>
      <c r="E18" s="68"/>
      <c r="F18" s="68"/>
      <c r="G18" s="35">
        <f t="shared" si="0"/>
        <v>0</v>
      </c>
      <c r="H18" s="68"/>
      <c r="I18" s="68"/>
      <c r="J18" s="35">
        <f t="shared" si="1"/>
        <v>0</v>
      </c>
      <c r="K18" s="37">
        <f t="shared" si="2"/>
        <v>0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s="67" customFormat="1">
      <c r="B19" s="63">
        <v>11</v>
      </c>
      <c r="C19" s="65" t="s">
        <v>96</v>
      </c>
      <c r="D19" s="316"/>
      <c r="E19" s="68"/>
      <c r="F19" s="68"/>
      <c r="G19" s="35">
        <f t="shared" si="0"/>
        <v>0</v>
      </c>
      <c r="H19" s="68"/>
      <c r="I19" s="68"/>
      <c r="J19" s="35">
        <f t="shared" si="1"/>
        <v>0</v>
      </c>
      <c r="K19" s="37">
        <f t="shared" si="2"/>
        <v>0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s="67" customFormat="1">
      <c r="B20" s="63">
        <v>12</v>
      </c>
      <c r="C20" s="65" t="s">
        <v>97</v>
      </c>
      <c r="D20" s="317"/>
      <c r="E20" s="68"/>
      <c r="F20" s="68"/>
      <c r="G20" s="35">
        <f t="shared" si="0"/>
        <v>0</v>
      </c>
      <c r="H20" s="68"/>
      <c r="I20" s="68"/>
      <c r="J20" s="35">
        <f t="shared" si="1"/>
        <v>0</v>
      </c>
      <c r="K20" s="37">
        <f t="shared" si="2"/>
        <v>0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s="67" customFormat="1">
      <c r="B21" s="63">
        <v>13</v>
      </c>
      <c r="C21" s="65" t="s">
        <v>98</v>
      </c>
      <c r="D21" s="315">
        <f>'اطلاعات نیروی انسانی'!F18+'اطلاعات نیروی انسانی'!E18</f>
        <v>0</v>
      </c>
      <c r="E21" s="68"/>
      <c r="F21" s="68"/>
      <c r="G21" s="35">
        <f t="shared" si="0"/>
        <v>0</v>
      </c>
      <c r="H21" s="68"/>
      <c r="I21" s="68"/>
      <c r="J21" s="35">
        <f t="shared" si="1"/>
        <v>0</v>
      </c>
      <c r="K21" s="37">
        <f t="shared" si="2"/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s="67" customFormat="1">
      <c r="B22" s="63">
        <v>14</v>
      </c>
      <c r="C22" s="65" t="s">
        <v>99</v>
      </c>
      <c r="D22" s="316"/>
      <c r="E22" s="68"/>
      <c r="F22" s="68"/>
      <c r="G22" s="35">
        <f t="shared" si="0"/>
        <v>0</v>
      </c>
      <c r="H22" s="68"/>
      <c r="I22" s="68"/>
      <c r="J22" s="35">
        <f t="shared" si="1"/>
        <v>0</v>
      </c>
      <c r="K22" s="37">
        <f t="shared" si="2"/>
        <v>0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s="67" customFormat="1">
      <c r="B23" s="63">
        <v>15</v>
      </c>
      <c r="C23" s="65" t="s">
        <v>100</v>
      </c>
      <c r="D23" s="317"/>
      <c r="E23" s="68"/>
      <c r="F23" s="68"/>
      <c r="G23" s="35">
        <f t="shared" si="0"/>
        <v>0</v>
      </c>
      <c r="H23" s="68"/>
      <c r="I23" s="68"/>
      <c r="J23" s="35">
        <f t="shared" si="1"/>
        <v>0</v>
      </c>
      <c r="K23" s="37">
        <f t="shared" si="2"/>
        <v>0</v>
      </c>
      <c r="L23" s="52"/>
      <c r="M23" s="52"/>
      <c r="N23" s="52"/>
      <c r="O23" s="52"/>
      <c r="P23" s="52"/>
    </row>
    <row r="24" spans="1:41" s="67" customFormat="1">
      <c r="B24" s="63">
        <v>16</v>
      </c>
      <c r="C24" s="65" t="s">
        <v>101</v>
      </c>
      <c r="D24" s="315">
        <f>'اطلاعات نیروی انسانی'!I18</f>
        <v>0</v>
      </c>
      <c r="E24" s="68"/>
      <c r="F24" s="68"/>
      <c r="G24" s="68">
        <f t="shared" si="0"/>
        <v>0</v>
      </c>
      <c r="H24" s="68"/>
      <c r="I24" s="68"/>
      <c r="J24" s="69">
        <f t="shared" si="1"/>
        <v>0</v>
      </c>
      <c r="K24" s="37">
        <f t="shared" si="2"/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s="67" customFormat="1">
      <c r="B25" s="63">
        <v>17</v>
      </c>
      <c r="C25" s="65" t="s">
        <v>102</v>
      </c>
      <c r="D25" s="316"/>
      <c r="E25" s="68"/>
      <c r="F25" s="68"/>
      <c r="G25" s="68">
        <f t="shared" si="0"/>
        <v>0</v>
      </c>
      <c r="H25" s="68"/>
      <c r="I25" s="68"/>
      <c r="J25" s="69">
        <f t="shared" si="1"/>
        <v>0</v>
      </c>
      <c r="K25" s="37">
        <f t="shared" si="2"/>
        <v>0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s="67" customFormat="1">
      <c r="B26" s="63">
        <v>18</v>
      </c>
      <c r="C26" s="65" t="s">
        <v>103</v>
      </c>
      <c r="D26" s="317"/>
      <c r="E26" s="68"/>
      <c r="F26" s="68"/>
      <c r="G26" s="68">
        <f t="shared" si="0"/>
        <v>0</v>
      </c>
      <c r="H26" s="68"/>
      <c r="I26" s="68"/>
      <c r="J26" s="69">
        <f t="shared" si="1"/>
        <v>0</v>
      </c>
      <c r="K26" s="70">
        <f>J26+G26</f>
        <v>0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26.25" customHeight="1" thickBot="1">
      <c r="B27" s="326" t="s">
        <v>104</v>
      </c>
      <c r="C27" s="327"/>
      <c r="D27" s="71">
        <f>SUM(D9:D26)</f>
        <v>0</v>
      </c>
      <c r="E27" s="71">
        <f>SUM(E9:E26)</f>
        <v>0</v>
      </c>
      <c r="F27" s="71">
        <f t="shared" ref="F27:I27" si="3">SUM(F9:F26)</f>
        <v>0</v>
      </c>
      <c r="G27" s="71">
        <f>SUM(G9:G26)</f>
        <v>0</v>
      </c>
      <c r="H27" s="71">
        <f t="shared" si="3"/>
        <v>0</v>
      </c>
      <c r="I27" s="71">
        <f t="shared" si="3"/>
        <v>0</v>
      </c>
      <c r="J27" s="71">
        <f>SUM(J9:J26)</f>
        <v>0</v>
      </c>
      <c r="K27" s="72">
        <f>SUM(K9:K26)</f>
        <v>0</v>
      </c>
    </row>
    <row r="28" spans="1:41" ht="29.25" customHeight="1" thickTop="1">
      <c r="B28" s="328"/>
      <c r="C28" s="328"/>
      <c r="D28" s="73"/>
      <c r="E28" s="328"/>
      <c r="F28" s="328"/>
      <c r="G28" s="328"/>
      <c r="H28" s="328"/>
      <c r="I28" s="328"/>
      <c r="J28" s="328"/>
      <c r="K28" s="328"/>
    </row>
    <row r="29" spans="1:41" ht="29.25" customHeight="1" thickBot="1">
      <c r="B29" s="214"/>
      <c r="C29" s="214"/>
      <c r="D29" s="60"/>
      <c r="E29" s="214"/>
      <c r="F29" s="214"/>
      <c r="G29" s="214"/>
      <c r="H29" s="214"/>
      <c r="I29" s="214"/>
      <c r="J29" s="214"/>
      <c r="K29" s="214"/>
    </row>
    <row r="30" spans="1:41" ht="29.25" customHeight="1" thickTop="1">
      <c r="B30" s="329" t="s">
        <v>39</v>
      </c>
      <c r="C30" s="295"/>
      <c r="D30" s="158" t="s">
        <v>40</v>
      </c>
      <c r="E30" s="332" t="s">
        <v>254</v>
      </c>
      <c r="F30" s="333"/>
      <c r="G30" s="295" t="s">
        <v>43</v>
      </c>
      <c r="H30" s="295"/>
      <c r="I30" s="158" t="s">
        <v>42</v>
      </c>
      <c r="J30" s="330" t="s">
        <v>44</v>
      </c>
      <c r="K30" s="331"/>
    </row>
    <row r="31" spans="1:41" ht="29.25" customHeight="1" thickBot="1">
      <c r="B31" s="336" t="s">
        <v>45</v>
      </c>
      <c r="C31" s="297"/>
      <c r="D31" s="159" t="s">
        <v>45</v>
      </c>
      <c r="E31" s="334" t="s">
        <v>45</v>
      </c>
      <c r="F31" s="335"/>
      <c r="G31" s="297" t="s">
        <v>45</v>
      </c>
      <c r="H31" s="297"/>
      <c r="I31" s="159" t="s">
        <v>45</v>
      </c>
      <c r="J31" s="297" t="s">
        <v>45</v>
      </c>
      <c r="K31" s="298"/>
    </row>
    <row r="32" spans="1:41" ht="29.25" customHeight="1" thickTop="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328"/>
      <c r="H33" s="328"/>
      <c r="I33" s="74"/>
      <c r="J33" s="74"/>
      <c r="K33" s="74"/>
    </row>
    <row r="34" spans="2:11">
      <c r="B34" s="74"/>
      <c r="C34" s="74"/>
      <c r="D34" s="74"/>
      <c r="E34" s="74"/>
      <c r="F34" s="74"/>
      <c r="G34" s="299"/>
      <c r="H34" s="299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</sheetData>
  <sheetProtection formatCells="0" formatColumns="0" formatRows="0" insertColumns="0" insertRows="0" insertHyperlinks="0" deleteColumns="0" deleteRows="0" sort="0" autoFilter="0" pivotTables="0"/>
  <mergeCells count="39">
    <mergeCell ref="G33:H33"/>
    <mergeCell ref="G34:H34"/>
    <mergeCell ref="B31:C31"/>
    <mergeCell ref="G31:H31"/>
    <mergeCell ref="J31:K31"/>
    <mergeCell ref="B30:C30"/>
    <mergeCell ref="G30:H30"/>
    <mergeCell ref="J30:K30"/>
    <mergeCell ref="E30:F30"/>
    <mergeCell ref="E31:F31"/>
    <mergeCell ref="D24:D26"/>
    <mergeCell ref="B27:C27"/>
    <mergeCell ref="B28:C28"/>
    <mergeCell ref="E28:K28"/>
    <mergeCell ref="B29:C29"/>
    <mergeCell ref="E29:K29"/>
    <mergeCell ref="A9:A17"/>
    <mergeCell ref="D9:D11"/>
    <mergeCell ref="D12:D14"/>
    <mergeCell ref="D15:D17"/>
    <mergeCell ref="D18:D20"/>
    <mergeCell ref="D21:D23"/>
    <mergeCell ref="H6:J6"/>
    <mergeCell ref="K6:K8"/>
    <mergeCell ref="E7:E8"/>
    <mergeCell ref="F7:F8"/>
    <mergeCell ref="G7:G8"/>
    <mergeCell ref="H7:I7"/>
    <mergeCell ref="J7:J8"/>
    <mergeCell ref="B2:C2"/>
    <mergeCell ref="D2:K2"/>
    <mergeCell ref="B3:C3"/>
    <mergeCell ref="D3:K3"/>
    <mergeCell ref="J5:K5"/>
    <mergeCell ref="A6:A8"/>
    <mergeCell ref="B6:B8"/>
    <mergeCell ref="C6:C8"/>
    <mergeCell ref="D6:D8"/>
    <mergeCell ref="E6:G6"/>
  </mergeCells>
  <printOptions horizontalCentered="1" verticalCentered="1"/>
  <pageMargins left="0" right="0" top="0" bottom="0" header="0.31496062992125984" footer="0.31496062992125984"/>
  <pageSetup paperSize="9" scale="6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0"/>
  <sheetViews>
    <sheetView rightToLeft="1" topLeftCell="A13" workbookViewId="0">
      <selection activeCell="K34" sqref="K34:L34"/>
    </sheetView>
  </sheetViews>
  <sheetFormatPr defaultColWidth="9" defaultRowHeight="15.75"/>
  <cols>
    <col min="1" max="1" width="5.375" style="52" customWidth="1"/>
    <col min="2" max="2" width="8.375" style="52" bestFit="1" customWidth="1"/>
    <col min="3" max="3" width="77.25" style="52" bestFit="1" customWidth="1"/>
    <col min="4" max="4" width="8.875" style="52" bestFit="1" customWidth="1"/>
    <col min="5" max="5" width="14.125" style="52" bestFit="1" customWidth="1"/>
    <col min="6" max="6" width="16.875" style="52" customWidth="1"/>
    <col min="7" max="7" width="8.375" style="52" bestFit="1" customWidth="1"/>
    <col min="8" max="8" width="15.25" style="52" bestFit="1" customWidth="1"/>
    <col min="9" max="10" width="14.125" style="52" customWidth="1"/>
    <col min="11" max="11" width="11.375" style="52" customWidth="1"/>
    <col min="12" max="12" width="11.875" style="52" customWidth="1"/>
    <col min="13" max="13" width="5.625" style="52" customWidth="1"/>
    <col min="14" max="16384" width="9" style="52"/>
  </cols>
  <sheetData>
    <row r="1" spans="2:12" ht="29.25" customHeight="1" thickBot="1"/>
    <row r="2" spans="2:12" ht="69.75" customHeight="1" thickTop="1">
      <c r="B2" s="337" t="s">
        <v>8</v>
      </c>
      <c r="C2" s="338"/>
      <c r="D2" s="308" t="s">
        <v>105</v>
      </c>
      <c r="E2" s="308"/>
      <c r="F2" s="308"/>
      <c r="G2" s="308"/>
      <c r="H2" s="308"/>
      <c r="I2" s="308"/>
      <c r="J2" s="308"/>
      <c r="K2" s="308"/>
      <c r="L2" s="309"/>
    </row>
    <row r="3" spans="2:12" ht="45" customHeight="1">
      <c r="B3" s="339"/>
      <c r="C3" s="340"/>
      <c r="D3" s="341"/>
      <c r="E3" s="341"/>
      <c r="F3" s="341"/>
      <c r="G3" s="341"/>
      <c r="H3" s="341"/>
      <c r="I3" s="341"/>
      <c r="J3" s="341"/>
      <c r="K3" s="341"/>
      <c r="L3" s="342"/>
    </row>
    <row r="4" spans="2:12" ht="45" customHeight="1" thickBot="1">
      <c r="B4" s="343" t="s">
        <v>76</v>
      </c>
      <c r="C4" s="344"/>
      <c r="D4" s="345" t="s">
        <v>11</v>
      </c>
      <c r="E4" s="346"/>
      <c r="F4" s="346"/>
      <c r="G4" s="346"/>
      <c r="H4" s="346"/>
      <c r="I4" s="346"/>
      <c r="J4" s="346"/>
      <c r="K4" s="346"/>
      <c r="L4" s="347"/>
    </row>
    <row r="5" spans="2:12" ht="38.25" customHeight="1" thickTop="1" thickBot="1">
      <c r="B5" s="214"/>
      <c r="C5" s="214"/>
      <c r="D5" s="60"/>
      <c r="E5" s="60"/>
      <c r="F5" s="60"/>
      <c r="G5" s="60"/>
      <c r="H5" s="348" t="s">
        <v>106</v>
      </c>
      <c r="I5" s="348"/>
      <c r="J5" s="348"/>
      <c r="K5" s="348"/>
      <c r="L5" s="349"/>
    </row>
    <row r="6" spans="2:12" ht="24" customHeight="1" thickTop="1">
      <c r="B6" s="355" t="s">
        <v>79</v>
      </c>
      <c r="C6" s="357" t="s">
        <v>107</v>
      </c>
      <c r="D6" s="359" t="s">
        <v>81</v>
      </c>
      <c r="E6" s="357" t="s">
        <v>82</v>
      </c>
      <c r="F6" s="357"/>
      <c r="G6" s="357"/>
      <c r="H6" s="162" t="s">
        <v>108</v>
      </c>
      <c r="I6" s="359" t="s">
        <v>109</v>
      </c>
      <c r="J6" s="359"/>
      <c r="K6" s="359"/>
      <c r="L6" s="350" t="s">
        <v>18</v>
      </c>
    </row>
    <row r="7" spans="2:12" ht="70.5" customHeight="1">
      <c r="B7" s="356"/>
      <c r="C7" s="358"/>
      <c r="D7" s="360"/>
      <c r="E7" s="75" t="s">
        <v>248</v>
      </c>
      <c r="F7" s="75" t="s">
        <v>252</v>
      </c>
      <c r="G7" s="76" t="s">
        <v>24</v>
      </c>
      <c r="H7" s="75" t="s">
        <v>248</v>
      </c>
      <c r="I7" s="75" t="s">
        <v>62</v>
      </c>
      <c r="J7" s="75" t="s">
        <v>26</v>
      </c>
      <c r="K7" s="75" t="s">
        <v>63</v>
      </c>
      <c r="L7" s="351"/>
    </row>
    <row r="8" spans="2:12">
      <c r="B8" s="77">
        <v>1</v>
      </c>
      <c r="C8" s="78" t="s">
        <v>110</v>
      </c>
      <c r="D8" s="79"/>
      <c r="E8" s="66"/>
      <c r="F8" s="66"/>
      <c r="G8" s="66">
        <f t="shared" ref="G8:G29" si="0">SUM(E8:F8)</f>
        <v>0</v>
      </c>
      <c r="H8" s="66"/>
      <c r="I8" s="66"/>
      <c r="J8" s="66"/>
      <c r="K8" s="66"/>
      <c r="L8" s="80">
        <f>G8+H8+K8+I8+J8</f>
        <v>0</v>
      </c>
    </row>
    <row r="9" spans="2:12">
      <c r="B9" s="77">
        <v>2</v>
      </c>
      <c r="C9" s="78" t="s">
        <v>111</v>
      </c>
      <c r="D9" s="79"/>
      <c r="E9" s="66"/>
      <c r="F9" s="66"/>
      <c r="G9" s="66">
        <f t="shared" si="0"/>
        <v>0</v>
      </c>
      <c r="H9" s="66"/>
      <c r="I9" s="66"/>
      <c r="J9" s="66"/>
      <c r="K9" s="66"/>
      <c r="L9" s="80">
        <f t="shared" ref="L9:L29" si="1">G9+H9+K9+I9+J9</f>
        <v>0</v>
      </c>
    </row>
    <row r="10" spans="2:12">
      <c r="B10" s="77">
        <v>3</v>
      </c>
      <c r="C10" s="81" t="s">
        <v>112</v>
      </c>
      <c r="D10" s="79"/>
      <c r="E10" s="66"/>
      <c r="F10" s="66"/>
      <c r="G10" s="66">
        <f t="shared" si="0"/>
        <v>0</v>
      </c>
      <c r="H10" s="66"/>
      <c r="I10" s="66"/>
      <c r="J10" s="66"/>
      <c r="K10" s="66"/>
      <c r="L10" s="80">
        <f t="shared" si="1"/>
        <v>0</v>
      </c>
    </row>
    <row r="11" spans="2:12">
      <c r="B11" s="77">
        <v>4</v>
      </c>
      <c r="C11" s="81" t="s">
        <v>113</v>
      </c>
      <c r="D11" s="79"/>
      <c r="E11" s="66"/>
      <c r="F11" s="66"/>
      <c r="G11" s="66">
        <f t="shared" si="0"/>
        <v>0</v>
      </c>
      <c r="H11" s="66"/>
      <c r="I11" s="66"/>
      <c r="J11" s="66"/>
      <c r="K11" s="66"/>
      <c r="L11" s="80">
        <f t="shared" si="1"/>
        <v>0</v>
      </c>
    </row>
    <row r="12" spans="2:12">
      <c r="B12" s="77">
        <v>5</v>
      </c>
      <c r="C12" s="81" t="s">
        <v>114</v>
      </c>
      <c r="D12" s="79"/>
      <c r="E12" s="35"/>
      <c r="F12" s="35"/>
      <c r="G12" s="66">
        <f t="shared" si="0"/>
        <v>0</v>
      </c>
      <c r="H12" s="35"/>
      <c r="I12" s="35"/>
      <c r="J12" s="35"/>
      <c r="K12" s="35"/>
      <c r="L12" s="80">
        <f t="shared" si="1"/>
        <v>0</v>
      </c>
    </row>
    <row r="13" spans="2:12">
      <c r="B13" s="77">
        <v>6</v>
      </c>
      <c r="C13" s="78" t="s">
        <v>115</v>
      </c>
      <c r="D13" s="82"/>
      <c r="E13" s="35"/>
      <c r="F13" s="35"/>
      <c r="G13" s="66">
        <f t="shared" si="0"/>
        <v>0</v>
      </c>
      <c r="H13" s="35"/>
      <c r="I13" s="35"/>
      <c r="J13" s="35"/>
      <c r="K13" s="35"/>
      <c r="L13" s="80">
        <f t="shared" si="1"/>
        <v>0</v>
      </c>
    </row>
    <row r="14" spans="2:12">
      <c r="B14" s="77">
        <v>7</v>
      </c>
      <c r="C14" s="78" t="s">
        <v>116</v>
      </c>
      <c r="D14" s="82"/>
      <c r="E14" s="35"/>
      <c r="F14" s="35"/>
      <c r="G14" s="66">
        <f t="shared" si="0"/>
        <v>0</v>
      </c>
      <c r="H14" s="35"/>
      <c r="I14" s="35"/>
      <c r="J14" s="35"/>
      <c r="K14" s="35"/>
      <c r="L14" s="80">
        <f t="shared" si="1"/>
        <v>0</v>
      </c>
    </row>
    <row r="15" spans="2:12">
      <c r="B15" s="77">
        <v>8</v>
      </c>
      <c r="C15" s="78" t="s">
        <v>117</v>
      </c>
      <c r="D15" s="82"/>
      <c r="E15" s="35"/>
      <c r="F15" s="35"/>
      <c r="G15" s="66">
        <f t="shared" si="0"/>
        <v>0</v>
      </c>
      <c r="H15" s="35"/>
      <c r="I15" s="35"/>
      <c r="J15" s="35"/>
      <c r="K15" s="35"/>
      <c r="L15" s="80">
        <f t="shared" si="1"/>
        <v>0</v>
      </c>
    </row>
    <row r="16" spans="2:12">
      <c r="B16" s="77">
        <v>9</v>
      </c>
      <c r="C16" s="78" t="s">
        <v>118</v>
      </c>
      <c r="D16" s="82"/>
      <c r="E16" s="35"/>
      <c r="F16" s="35"/>
      <c r="G16" s="66">
        <f t="shared" si="0"/>
        <v>0</v>
      </c>
      <c r="H16" s="35"/>
      <c r="I16" s="35"/>
      <c r="J16" s="35"/>
      <c r="K16" s="35"/>
      <c r="L16" s="80">
        <f t="shared" si="1"/>
        <v>0</v>
      </c>
    </row>
    <row r="17" spans="2:12">
      <c r="B17" s="77">
        <v>10</v>
      </c>
      <c r="C17" s="83" t="s">
        <v>119</v>
      </c>
      <c r="D17" s="82"/>
      <c r="E17" s="35"/>
      <c r="F17" s="35"/>
      <c r="G17" s="66">
        <f t="shared" si="0"/>
        <v>0</v>
      </c>
      <c r="H17" s="35"/>
      <c r="I17" s="35"/>
      <c r="J17" s="35"/>
      <c r="K17" s="35"/>
      <c r="L17" s="80">
        <f t="shared" si="1"/>
        <v>0</v>
      </c>
    </row>
    <row r="18" spans="2:12">
      <c r="B18" s="77">
        <v>11</v>
      </c>
      <c r="C18" s="78" t="s">
        <v>120</v>
      </c>
      <c r="D18" s="82"/>
      <c r="E18" s="35"/>
      <c r="F18" s="35"/>
      <c r="G18" s="66">
        <f t="shared" si="0"/>
        <v>0</v>
      </c>
      <c r="H18" s="35"/>
      <c r="I18" s="35"/>
      <c r="J18" s="35"/>
      <c r="K18" s="35"/>
      <c r="L18" s="80">
        <f t="shared" si="1"/>
        <v>0</v>
      </c>
    </row>
    <row r="19" spans="2:12">
      <c r="B19" s="77">
        <v>12</v>
      </c>
      <c r="C19" s="81" t="s">
        <v>121</v>
      </c>
      <c r="D19" s="82"/>
      <c r="E19" s="35"/>
      <c r="F19" s="35"/>
      <c r="G19" s="66">
        <f t="shared" si="0"/>
        <v>0</v>
      </c>
      <c r="H19" s="35"/>
      <c r="I19" s="35"/>
      <c r="J19" s="35"/>
      <c r="K19" s="35"/>
      <c r="L19" s="80">
        <f t="shared" si="1"/>
        <v>0</v>
      </c>
    </row>
    <row r="20" spans="2:12">
      <c r="B20" s="77">
        <v>13</v>
      </c>
      <c r="C20" s="81" t="s">
        <v>122</v>
      </c>
      <c r="D20" s="82"/>
      <c r="E20" s="35"/>
      <c r="F20" s="35"/>
      <c r="G20" s="66">
        <f t="shared" si="0"/>
        <v>0</v>
      </c>
      <c r="H20" s="35"/>
      <c r="I20" s="35"/>
      <c r="J20" s="35"/>
      <c r="K20" s="35"/>
      <c r="L20" s="80">
        <f t="shared" si="1"/>
        <v>0</v>
      </c>
    </row>
    <row r="21" spans="2:12">
      <c r="B21" s="77">
        <v>14</v>
      </c>
      <c r="C21" s="81" t="s">
        <v>123</v>
      </c>
      <c r="D21" s="82"/>
      <c r="E21" s="35"/>
      <c r="F21" s="35"/>
      <c r="G21" s="66">
        <f t="shared" si="0"/>
        <v>0</v>
      </c>
      <c r="H21" s="35"/>
      <c r="I21" s="35"/>
      <c r="J21" s="35"/>
      <c r="K21" s="35"/>
      <c r="L21" s="80">
        <f t="shared" si="1"/>
        <v>0</v>
      </c>
    </row>
    <row r="22" spans="2:12">
      <c r="B22" s="77">
        <v>15</v>
      </c>
      <c r="C22" s="81" t="s">
        <v>124</v>
      </c>
      <c r="D22" s="82"/>
      <c r="E22" s="35"/>
      <c r="F22" s="35"/>
      <c r="G22" s="66">
        <f t="shared" si="0"/>
        <v>0</v>
      </c>
      <c r="H22" s="35"/>
      <c r="I22" s="35"/>
      <c r="J22" s="35"/>
      <c r="K22" s="35"/>
      <c r="L22" s="80">
        <f t="shared" si="1"/>
        <v>0</v>
      </c>
    </row>
    <row r="23" spans="2:12">
      <c r="B23" s="77">
        <v>16</v>
      </c>
      <c r="C23" s="78" t="s">
        <v>125</v>
      </c>
      <c r="D23" s="82"/>
      <c r="E23" s="35"/>
      <c r="F23" s="35"/>
      <c r="G23" s="66">
        <f t="shared" si="0"/>
        <v>0</v>
      </c>
      <c r="H23" s="35"/>
      <c r="I23" s="35"/>
      <c r="J23" s="35"/>
      <c r="K23" s="35"/>
      <c r="L23" s="80">
        <f t="shared" si="1"/>
        <v>0</v>
      </c>
    </row>
    <row r="24" spans="2:12">
      <c r="B24" s="77">
        <v>17</v>
      </c>
      <c r="C24" s="78" t="s">
        <v>126</v>
      </c>
      <c r="D24" s="82"/>
      <c r="E24" s="35"/>
      <c r="F24" s="35"/>
      <c r="G24" s="66">
        <f t="shared" si="0"/>
        <v>0</v>
      </c>
      <c r="H24" s="35"/>
      <c r="I24" s="35"/>
      <c r="J24" s="35"/>
      <c r="K24" s="35"/>
      <c r="L24" s="80">
        <f t="shared" si="1"/>
        <v>0</v>
      </c>
    </row>
    <row r="25" spans="2:12">
      <c r="B25" s="77">
        <v>18</v>
      </c>
      <c r="C25" s="78" t="s">
        <v>127</v>
      </c>
      <c r="D25" s="82"/>
      <c r="E25" s="35"/>
      <c r="F25" s="35"/>
      <c r="G25" s="66">
        <f t="shared" si="0"/>
        <v>0</v>
      </c>
      <c r="H25" s="35"/>
      <c r="I25" s="35"/>
      <c r="J25" s="35"/>
      <c r="K25" s="35"/>
      <c r="L25" s="80">
        <f t="shared" si="1"/>
        <v>0</v>
      </c>
    </row>
    <row r="26" spans="2:12">
      <c r="B26" s="77">
        <v>19</v>
      </c>
      <c r="C26" s="78" t="s">
        <v>128</v>
      </c>
      <c r="D26" s="82"/>
      <c r="E26" s="35"/>
      <c r="F26" s="35"/>
      <c r="G26" s="66">
        <f t="shared" si="0"/>
        <v>0</v>
      </c>
      <c r="H26" s="35"/>
      <c r="I26" s="35"/>
      <c r="J26" s="35"/>
      <c r="K26" s="35"/>
      <c r="L26" s="80">
        <f t="shared" si="1"/>
        <v>0</v>
      </c>
    </row>
    <row r="27" spans="2:12">
      <c r="B27" s="77">
        <v>20</v>
      </c>
      <c r="C27" s="78" t="s">
        <v>129</v>
      </c>
      <c r="D27" s="82"/>
      <c r="E27" s="35"/>
      <c r="F27" s="35"/>
      <c r="G27" s="66">
        <f t="shared" si="0"/>
        <v>0</v>
      </c>
      <c r="H27" s="35"/>
      <c r="I27" s="35"/>
      <c r="J27" s="35"/>
      <c r="K27" s="35"/>
      <c r="L27" s="80">
        <f t="shared" si="1"/>
        <v>0</v>
      </c>
    </row>
    <row r="28" spans="2:12">
      <c r="B28" s="149">
        <v>21</v>
      </c>
      <c r="C28" s="150" t="s">
        <v>130</v>
      </c>
      <c r="D28" s="151"/>
      <c r="E28" s="152"/>
      <c r="F28" s="152"/>
      <c r="G28" s="153">
        <f t="shared" si="0"/>
        <v>0</v>
      </c>
      <c r="H28" s="152"/>
      <c r="I28" s="152"/>
      <c r="J28" s="152"/>
      <c r="K28" s="152"/>
      <c r="L28" s="80">
        <f t="shared" si="1"/>
        <v>0</v>
      </c>
    </row>
    <row r="29" spans="2:12">
      <c r="B29" s="77">
        <v>22</v>
      </c>
      <c r="C29" s="78" t="s">
        <v>131</v>
      </c>
      <c r="D29" s="82"/>
      <c r="E29" s="35"/>
      <c r="F29" s="35"/>
      <c r="G29" s="66">
        <f t="shared" si="0"/>
        <v>0</v>
      </c>
      <c r="H29" s="35"/>
      <c r="I29" s="35"/>
      <c r="J29" s="35"/>
      <c r="K29" s="35"/>
      <c r="L29" s="80">
        <f t="shared" si="1"/>
        <v>0</v>
      </c>
    </row>
    <row r="30" spans="2:12" ht="16.5" thickBot="1">
      <c r="B30" s="352" t="s">
        <v>132</v>
      </c>
      <c r="C30" s="353"/>
      <c r="D30" s="84"/>
      <c r="E30" s="85">
        <f>SUM(E8:E29)</f>
        <v>0</v>
      </c>
      <c r="F30" s="85">
        <f t="shared" ref="F30:K30" si="2">SUM(F8:F29)</f>
        <v>0</v>
      </c>
      <c r="G30" s="85">
        <f t="shared" si="2"/>
        <v>0</v>
      </c>
      <c r="H30" s="85">
        <f t="shared" si="2"/>
        <v>0</v>
      </c>
      <c r="I30" s="85">
        <f t="shared" si="2"/>
        <v>0</v>
      </c>
      <c r="J30" s="85">
        <f t="shared" si="2"/>
        <v>0</v>
      </c>
      <c r="K30" s="85">
        <f t="shared" si="2"/>
        <v>0</v>
      </c>
      <c r="L30" s="86">
        <f>SUM(L8:L29)</f>
        <v>0</v>
      </c>
    </row>
    <row r="31" spans="2:12" ht="29.25" customHeight="1" thickTop="1"/>
    <row r="32" spans="2:12" ht="29.25" customHeight="1"/>
    <row r="33" spans="2:12" ht="29.25" customHeight="1" thickBot="1"/>
    <row r="34" spans="2:12" ht="29.25" customHeight="1" thickTop="1">
      <c r="B34" s="237" t="s">
        <v>39</v>
      </c>
      <c r="C34" s="238"/>
      <c r="D34" s="237" t="s">
        <v>40</v>
      </c>
      <c r="E34" s="238"/>
      <c r="F34" s="161" t="s">
        <v>255</v>
      </c>
      <c r="G34" s="354" t="s">
        <v>43</v>
      </c>
      <c r="H34" s="354"/>
      <c r="I34" s="354" t="s">
        <v>42</v>
      </c>
      <c r="J34" s="354"/>
      <c r="K34" s="354" t="s">
        <v>44</v>
      </c>
      <c r="L34" s="354"/>
    </row>
    <row r="35" spans="2:12" ht="29.25" customHeight="1" thickBot="1">
      <c r="B35" s="240" t="s">
        <v>45</v>
      </c>
      <c r="C35" s="241"/>
      <c r="D35" s="240" t="s">
        <v>45</v>
      </c>
      <c r="E35" s="241"/>
      <c r="F35" s="157" t="s">
        <v>45</v>
      </c>
      <c r="G35" s="242" t="s">
        <v>45</v>
      </c>
      <c r="H35" s="242"/>
      <c r="I35" s="242" t="s">
        <v>45</v>
      </c>
      <c r="J35" s="242"/>
      <c r="K35" s="242" t="s">
        <v>45</v>
      </c>
      <c r="L35" s="242"/>
    </row>
    <row r="36" spans="2:12" ht="29.25" customHeight="1" thickTop="1">
      <c r="B36" s="87"/>
      <c r="C36" s="87"/>
      <c r="D36" s="88"/>
      <c r="E36" s="87"/>
      <c r="F36" s="87"/>
      <c r="G36" s="87"/>
      <c r="H36" s="87"/>
      <c r="I36" s="87"/>
      <c r="J36" s="87"/>
      <c r="K36" s="87"/>
      <c r="L36" s="87"/>
    </row>
    <row r="40" spans="2:12" ht="27.7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B35:C35"/>
    <mergeCell ref="D35:E35"/>
    <mergeCell ref="G35:H35"/>
    <mergeCell ref="I35:J35"/>
    <mergeCell ref="K35:L35"/>
    <mergeCell ref="L6:L7"/>
    <mergeCell ref="B30:C30"/>
    <mergeCell ref="B34:C34"/>
    <mergeCell ref="D34:E34"/>
    <mergeCell ref="G34:H34"/>
    <mergeCell ref="B6:B7"/>
    <mergeCell ref="C6:C7"/>
    <mergeCell ref="D6:D7"/>
    <mergeCell ref="E6:G6"/>
    <mergeCell ref="I6:K6"/>
    <mergeCell ref="I34:J34"/>
    <mergeCell ref="K34:L34"/>
    <mergeCell ref="B2:C3"/>
    <mergeCell ref="D2:L3"/>
    <mergeCell ref="B4:C4"/>
    <mergeCell ref="D4:L4"/>
    <mergeCell ref="B5:C5"/>
    <mergeCell ref="H5:L5"/>
  </mergeCells>
  <printOptions horizontalCentered="1" verticalCentered="1"/>
  <pageMargins left="0" right="0" top="0" bottom="0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59"/>
  <sheetViews>
    <sheetView rightToLeft="1" topLeftCell="D1" zoomScaleNormal="100" workbookViewId="0">
      <selection activeCell="C37" sqref="C37:D37"/>
    </sheetView>
  </sheetViews>
  <sheetFormatPr defaultColWidth="9" defaultRowHeight="18.75" customHeight="1"/>
  <cols>
    <col min="1" max="1" width="7.375" style="89" customWidth="1"/>
    <col min="2" max="3" width="8.125" style="89" customWidth="1"/>
    <col min="4" max="4" width="94.25" style="89" customWidth="1"/>
    <col min="5" max="5" width="18.875" style="89" customWidth="1"/>
    <col min="6" max="6" width="20.375" style="89" customWidth="1"/>
    <col min="7" max="7" width="16.75" style="89" customWidth="1"/>
    <col min="8" max="8" width="13.75" style="89" customWidth="1"/>
    <col min="9" max="9" width="10.875" style="89" customWidth="1"/>
    <col min="10" max="10" width="21.875" style="89" customWidth="1"/>
    <col min="11" max="16384" width="9" style="89"/>
  </cols>
  <sheetData>
    <row r="1" spans="2:10" ht="18.75" customHeight="1" thickBot="1"/>
    <row r="2" spans="2:10" ht="66.75" customHeight="1" thickTop="1">
      <c r="B2" s="337" t="s">
        <v>8</v>
      </c>
      <c r="C2" s="363"/>
      <c r="D2" s="338"/>
      <c r="E2" s="364" t="s">
        <v>133</v>
      </c>
      <c r="F2" s="365"/>
      <c r="G2" s="365"/>
      <c r="H2" s="365"/>
      <c r="I2" s="365"/>
      <c r="J2" s="366"/>
    </row>
    <row r="3" spans="2:10" ht="63.75" customHeight="1" thickBot="1">
      <c r="B3" s="367" t="s">
        <v>134</v>
      </c>
      <c r="C3" s="368"/>
      <c r="D3" s="369"/>
      <c r="E3" s="345" t="s">
        <v>11</v>
      </c>
      <c r="F3" s="346"/>
      <c r="G3" s="346"/>
      <c r="H3" s="346"/>
      <c r="I3" s="346"/>
      <c r="J3" s="347"/>
    </row>
    <row r="4" spans="2:10" ht="18.75" customHeight="1" thickTop="1" thickBot="1">
      <c r="B4" s="90"/>
      <c r="C4" s="90"/>
      <c r="D4" s="90"/>
      <c r="E4" s="90"/>
      <c r="F4" s="90"/>
      <c r="G4" s="90"/>
      <c r="H4" s="90"/>
      <c r="I4" s="370" t="s">
        <v>135</v>
      </c>
      <c r="J4" s="371"/>
    </row>
    <row r="5" spans="2:10" s="93" customFormat="1" ht="18.75" customHeight="1">
      <c r="B5" s="91"/>
      <c r="C5" s="91"/>
      <c r="D5" s="92"/>
      <c r="E5" s="92"/>
      <c r="F5" s="92"/>
      <c r="G5" s="92"/>
      <c r="H5" s="92"/>
      <c r="I5" s="92"/>
      <c r="J5" s="92"/>
    </row>
    <row r="6" spans="2:10" s="93" customFormat="1" ht="18.75" customHeight="1" thickBot="1">
      <c r="D6" s="94"/>
      <c r="E6" s="94"/>
      <c r="F6" s="94"/>
      <c r="G6" s="94"/>
      <c r="H6" s="94"/>
      <c r="I6" s="372"/>
      <c r="J6" s="372"/>
    </row>
    <row r="7" spans="2:10" ht="18.75" customHeight="1" thickTop="1">
      <c r="B7" s="373" t="s">
        <v>79</v>
      </c>
      <c r="C7" s="375" t="s">
        <v>107</v>
      </c>
      <c r="D7" s="376"/>
      <c r="E7" s="187" t="s">
        <v>136</v>
      </c>
      <c r="F7" s="160" t="s">
        <v>108</v>
      </c>
      <c r="G7" s="379" t="s">
        <v>109</v>
      </c>
      <c r="H7" s="379"/>
      <c r="I7" s="379"/>
      <c r="J7" s="380" t="s">
        <v>18</v>
      </c>
    </row>
    <row r="8" spans="2:10" ht="33" customHeight="1">
      <c r="B8" s="374"/>
      <c r="C8" s="377"/>
      <c r="D8" s="378"/>
      <c r="E8" s="382" t="s">
        <v>248</v>
      </c>
      <c r="F8" s="383"/>
      <c r="G8" s="188" t="s">
        <v>62</v>
      </c>
      <c r="H8" s="188" t="s">
        <v>26</v>
      </c>
      <c r="I8" s="188" t="s">
        <v>63</v>
      </c>
      <c r="J8" s="381"/>
    </row>
    <row r="9" spans="2:10" ht="18.75" customHeight="1">
      <c r="B9" s="77">
        <v>1</v>
      </c>
      <c r="C9" s="361" t="s">
        <v>137</v>
      </c>
      <c r="D9" s="362"/>
      <c r="E9" s="78"/>
      <c r="F9" s="82"/>
      <c r="G9" s="82"/>
      <c r="H9" s="82"/>
      <c r="I9" s="35"/>
      <c r="J9" s="37">
        <f t="shared" ref="J9:J27" si="0">SUM(E9:I9)</f>
        <v>0</v>
      </c>
    </row>
    <row r="10" spans="2:10" ht="18.75" customHeight="1">
      <c r="B10" s="77">
        <v>2</v>
      </c>
      <c r="C10" s="361" t="s">
        <v>138</v>
      </c>
      <c r="D10" s="362"/>
      <c r="E10" s="78"/>
      <c r="F10" s="82"/>
      <c r="G10" s="82"/>
      <c r="H10" s="82"/>
      <c r="I10" s="35"/>
      <c r="J10" s="37">
        <f t="shared" si="0"/>
        <v>0</v>
      </c>
    </row>
    <row r="11" spans="2:10" ht="18.75" customHeight="1">
      <c r="B11" s="77">
        <v>3</v>
      </c>
      <c r="C11" s="361" t="s">
        <v>139</v>
      </c>
      <c r="D11" s="362"/>
      <c r="E11" s="78"/>
      <c r="F11" s="82"/>
      <c r="G11" s="82"/>
      <c r="H11" s="82"/>
      <c r="I11" s="35"/>
      <c r="J11" s="37">
        <f t="shared" si="0"/>
        <v>0</v>
      </c>
    </row>
    <row r="12" spans="2:10" ht="18.75" customHeight="1">
      <c r="B12" s="77">
        <v>4</v>
      </c>
      <c r="C12" s="361" t="s">
        <v>140</v>
      </c>
      <c r="D12" s="362"/>
      <c r="E12" s="78"/>
      <c r="F12" s="82"/>
      <c r="G12" s="82"/>
      <c r="H12" s="82"/>
      <c r="I12" s="35"/>
      <c r="J12" s="37">
        <f t="shared" si="0"/>
        <v>0</v>
      </c>
    </row>
    <row r="13" spans="2:10" ht="18.75" customHeight="1">
      <c r="B13" s="77">
        <v>5</v>
      </c>
      <c r="C13" s="361" t="s">
        <v>141</v>
      </c>
      <c r="D13" s="362"/>
      <c r="E13" s="78"/>
      <c r="F13" s="82"/>
      <c r="G13" s="82"/>
      <c r="H13" s="82"/>
      <c r="I13" s="35"/>
      <c r="J13" s="37">
        <f t="shared" si="0"/>
        <v>0</v>
      </c>
    </row>
    <row r="14" spans="2:10" ht="18.75" customHeight="1">
      <c r="B14" s="77">
        <v>6</v>
      </c>
      <c r="C14" s="361" t="s">
        <v>142</v>
      </c>
      <c r="D14" s="362"/>
      <c r="E14" s="78"/>
      <c r="F14" s="82"/>
      <c r="G14" s="82"/>
      <c r="H14" s="82"/>
      <c r="I14" s="35"/>
      <c r="J14" s="37">
        <f t="shared" si="0"/>
        <v>0</v>
      </c>
    </row>
    <row r="15" spans="2:10" ht="18.75" customHeight="1">
      <c r="B15" s="77">
        <v>7</v>
      </c>
      <c r="C15" s="361" t="s">
        <v>143</v>
      </c>
      <c r="D15" s="362"/>
      <c r="E15" s="78"/>
      <c r="F15" s="82"/>
      <c r="G15" s="82"/>
      <c r="H15" s="82"/>
      <c r="I15" s="35"/>
      <c r="J15" s="37">
        <f t="shared" si="0"/>
        <v>0</v>
      </c>
    </row>
    <row r="16" spans="2:10" ht="18.75" customHeight="1">
      <c r="B16" s="77">
        <v>8</v>
      </c>
      <c r="C16" s="361" t="s">
        <v>144</v>
      </c>
      <c r="D16" s="362"/>
      <c r="E16" s="78"/>
      <c r="F16" s="82"/>
      <c r="G16" s="82"/>
      <c r="H16" s="82"/>
      <c r="I16" s="35"/>
      <c r="J16" s="37">
        <f t="shared" si="0"/>
        <v>0</v>
      </c>
    </row>
    <row r="17" spans="2:10" ht="18.75" customHeight="1">
      <c r="B17" s="77">
        <v>9</v>
      </c>
      <c r="C17" s="361" t="s">
        <v>145</v>
      </c>
      <c r="D17" s="362"/>
      <c r="E17" s="78"/>
      <c r="F17" s="82"/>
      <c r="G17" s="82"/>
      <c r="H17" s="82"/>
      <c r="I17" s="35"/>
      <c r="J17" s="37">
        <f t="shared" si="0"/>
        <v>0</v>
      </c>
    </row>
    <row r="18" spans="2:10" ht="18.75" customHeight="1">
      <c r="B18" s="77">
        <v>10</v>
      </c>
      <c r="C18" s="384" t="s">
        <v>62</v>
      </c>
      <c r="D18" s="95" t="s">
        <v>146</v>
      </c>
      <c r="E18" s="78"/>
      <c r="F18" s="82"/>
      <c r="G18" s="82"/>
      <c r="H18" s="82"/>
      <c r="I18" s="35"/>
      <c r="J18" s="37">
        <f t="shared" si="0"/>
        <v>0</v>
      </c>
    </row>
    <row r="19" spans="2:10" ht="18.75" customHeight="1">
      <c r="B19" s="77">
        <v>11</v>
      </c>
      <c r="C19" s="385"/>
      <c r="D19" s="96" t="s">
        <v>147</v>
      </c>
      <c r="E19" s="78"/>
      <c r="F19" s="82"/>
      <c r="G19" s="82"/>
      <c r="H19" s="82"/>
      <c r="I19" s="35"/>
      <c r="J19" s="37">
        <f t="shared" si="0"/>
        <v>0</v>
      </c>
    </row>
    <row r="20" spans="2:10" ht="18.75" customHeight="1">
      <c r="B20" s="77">
        <v>12</v>
      </c>
      <c r="C20" s="385"/>
      <c r="D20" s="96" t="s">
        <v>148</v>
      </c>
      <c r="E20" s="78"/>
      <c r="F20" s="82"/>
      <c r="G20" s="82"/>
      <c r="H20" s="82"/>
      <c r="I20" s="35"/>
      <c r="J20" s="37">
        <f t="shared" si="0"/>
        <v>0</v>
      </c>
    </row>
    <row r="21" spans="2:10" ht="18.75" customHeight="1">
      <c r="B21" s="77">
        <v>13</v>
      </c>
      <c r="C21" s="385"/>
      <c r="D21" s="96" t="s">
        <v>257</v>
      </c>
      <c r="E21" s="78"/>
      <c r="F21" s="82"/>
      <c r="G21" s="82"/>
      <c r="H21" s="82"/>
      <c r="I21" s="35"/>
      <c r="J21" s="37">
        <f t="shared" si="0"/>
        <v>0</v>
      </c>
    </row>
    <row r="22" spans="2:10" ht="18.75" customHeight="1">
      <c r="B22" s="77">
        <v>14</v>
      </c>
      <c r="C22" s="385"/>
      <c r="D22" s="96" t="s">
        <v>149</v>
      </c>
      <c r="E22" s="78"/>
      <c r="F22" s="82"/>
      <c r="G22" s="82"/>
      <c r="H22" s="82"/>
      <c r="I22" s="35"/>
      <c r="J22" s="37">
        <f t="shared" si="0"/>
        <v>0</v>
      </c>
    </row>
    <row r="23" spans="2:10" ht="18.75" customHeight="1">
      <c r="B23" s="77">
        <v>15</v>
      </c>
      <c r="C23" s="385"/>
      <c r="D23" s="96" t="s">
        <v>256</v>
      </c>
      <c r="E23" s="78"/>
      <c r="F23" s="82"/>
      <c r="G23" s="82"/>
      <c r="H23" s="82"/>
      <c r="I23" s="35"/>
      <c r="J23" s="37">
        <f t="shared" si="0"/>
        <v>0</v>
      </c>
    </row>
    <row r="24" spans="2:10" ht="18.75" customHeight="1">
      <c r="B24" s="149">
        <v>16</v>
      </c>
      <c r="C24" s="386" t="s">
        <v>150</v>
      </c>
      <c r="D24" s="189" t="s">
        <v>151</v>
      </c>
      <c r="E24" s="150"/>
      <c r="F24" s="151"/>
      <c r="G24" s="151"/>
      <c r="H24" s="151"/>
      <c r="I24" s="152"/>
      <c r="J24" s="154">
        <f t="shared" si="0"/>
        <v>0</v>
      </c>
    </row>
    <row r="25" spans="2:10" ht="18.75" customHeight="1">
      <c r="B25" s="149">
        <v>17</v>
      </c>
      <c r="C25" s="387"/>
      <c r="D25" s="189" t="s">
        <v>152</v>
      </c>
      <c r="E25" s="150"/>
      <c r="F25" s="151"/>
      <c r="G25" s="151"/>
      <c r="H25" s="151"/>
      <c r="I25" s="152"/>
      <c r="J25" s="154">
        <f t="shared" si="0"/>
        <v>0</v>
      </c>
    </row>
    <row r="26" spans="2:10" ht="18.75" customHeight="1">
      <c r="B26" s="149">
        <v>18</v>
      </c>
      <c r="C26" s="387"/>
      <c r="D26" s="189" t="s">
        <v>153</v>
      </c>
      <c r="E26" s="150"/>
      <c r="F26" s="151"/>
      <c r="G26" s="151"/>
      <c r="H26" s="151"/>
      <c r="I26" s="152"/>
      <c r="J26" s="154">
        <f t="shared" si="0"/>
        <v>0</v>
      </c>
    </row>
    <row r="27" spans="2:10" ht="18.75" customHeight="1">
      <c r="B27" s="149">
        <v>19</v>
      </c>
      <c r="C27" s="387"/>
      <c r="D27" s="189" t="s">
        <v>155</v>
      </c>
      <c r="E27" s="150"/>
      <c r="F27" s="151"/>
      <c r="G27" s="151"/>
      <c r="H27" s="151"/>
      <c r="I27" s="152"/>
      <c r="J27" s="154">
        <f t="shared" si="0"/>
        <v>0</v>
      </c>
    </row>
    <row r="28" spans="2:10" ht="18.75" customHeight="1">
      <c r="B28" s="149">
        <v>20</v>
      </c>
      <c r="C28" s="388"/>
      <c r="D28" s="189" t="s">
        <v>259</v>
      </c>
      <c r="E28" s="150"/>
      <c r="F28" s="151"/>
      <c r="G28" s="151"/>
      <c r="H28" s="151"/>
      <c r="I28" s="152"/>
      <c r="J28" s="154"/>
    </row>
    <row r="29" spans="2:10" ht="18.75" customHeight="1">
      <c r="B29" s="77">
        <v>21</v>
      </c>
      <c r="C29" s="361" t="s">
        <v>156</v>
      </c>
      <c r="D29" s="362"/>
      <c r="E29" s="78"/>
      <c r="F29" s="82"/>
      <c r="G29" s="82"/>
      <c r="H29" s="82"/>
      <c r="I29" s="35"/>
      <c r="J29" s="37">
        <f t="shared" ref="J29:J53" si="1">SUM(E29:I29)</f>
        <v>0</v>
      </c>
    </row>
    <row r="30" spans="2:10" ht="18.75" customHeight="1">
      <c r="B30" s="77">
        <v>22</v>
      </c>
      <c r="C30" s="361" t="s">
        <v>157</v>
      </c>
      <c r="D30" s="362"/>
      <c r="E30" s="78"/>
      <c r="F30" s="82"/>
      <c r="G30" s="82"/>
      <c r="H30" s="82"/>
      <c r="I30" s="35"/>
      <c r="J30" s="37">
        <f t="shared" si="1"/>
        <v>0</v>
      </c>
    </row>
    <row r="31" spans="2:10" ht="18.75" customHeight="1">
      <c r="B31" s="77">
        <v>23</v>
      </c>
      <c r="C31" s="361" t="s">
        <v>158</v>
      </c>
      <c r="D31" s="362"/>
      <c r="E31" s="78"/>
      <c r="F31" s="82"/>
      <c r="G31" s="82"/>
      <c r="H31" s="82"/>
      <c r="I31" s="35"/>
      <c r="J31" s="37">
        <f t="shared" si="1"/>
        <v>0</v>
      </c>
    </row>
    <row r="32" spans="2:10" ht="18.75" customHeight="1">
      <c r="B32" s="77">
        <v>24</v>
      </c>
      <c r="C32" s="361" t="s">
        <v>159</v>
      </c>
      <c r="D32" s="362"/>
      <c r="E32" s="78"/>
      <c r="F32" s="82"/>
      <c r="G32" s="82"/>
      <c r="H32" s="82"/>
      <c r="I32" s="35"/>
      <c r="J32" s="37">
        <f t="shared" si="1"/>
        <v>0</v>
      </c>
    </row>
    <row r="33" spans="2:10" ht="18.75" customHeight="1">
      <c r="B33" s="77">
        <v>25</v>
      </c>
      <c r="C33" s="361" t="s">
        <v>160</v>
      </c>
      <c r="D33" s="362"/>
      <c r="E33" s="78"/>
      <c r="F33" s="82"/>
      <c r="G33" s="82"/>
      <c r="H33" s="82"/>
      <c r="I33" s="35"/>
      <c r="J33" s="37">
        <f t="shared" si="1"/>
        <v>0</v>
      </c>
    </row>
    <row r="34" spans="2:10" ht="18.75" customHeight="1">
      <c r="B34" s="77">
        <v>26</v>
      </c>
      <c r="C34" s="361" t="s">
        <v>161</v>
      </c>
      <c r="D34" s="362"/>
      <c r="E34" s="78"/>
      <c r="F34" s="82"/>
      <c r="G34" s="82"/>
      <c r="H34" s="82"/>
      <c r="I34" s="35"/>
      <c r="J34" s="37">
        <f t="shared" si="1"/>
        <v>0</v>
      </c>
    </row>
    <row r="35" spans="2:10" ht="18.75" customHeight="1">
      <c r="B35" s="77">
        <v>27</v>
      </c>
      <c r="C35" s="361" t="s">
        <v>162</v>
      </c>
      <c r="D35" s="362"/>
      <c r="E35" s="78"/>
      <c r="F35" s="82"/>
      <c r="G35" s="82"/>
      <c r="H35" s="82"/>
      <c r="I35" s="35"/>
      <c r="J35" s="37">
        <f t="shared" si="1"/>
        <v>0</v>
      </c>
    </row>
    <row r="36" spans="2:10" ht="18.75" customHeight="1">
      <c r="B36" s="77">
        <v>28</v>
      </c>
      <c r="C36" s="361" t="s">
        <v>163</v>
      </c>
      <c r="D36" s="362"/>
      <c r="E36" s="78"/>
      <c r="F36" s="82"/>
      <c r="G36" s="82"/>
      <c r="H36" s="82"/>
      <c r="I36" s="35"/>
      <c r="J36" s="37">
        <f t="shared" si="1"/>
        <v>0</v>
      </c>
    </row>
    <row r="37" spans="2:10" ht="18.75" customHeight="1">
      <c r="B37" s="77">
        <v>29</v>
      </c>
      <c r="C37" s="361" t="s">
        <v>164</v>
      </c>
      <c r="D37" s="362"/>
      <c r="E37" s="78"/>
      <c r="F37" s="82"/>
      <c r="G37" s="82"/>
      <c r="H37" s="82"/>
      <c r="I37" s="35"/>
      <c r="J37" s="37">
        <f t="shared" si="1"/>
        <v>0</v>
      </c>
    </row>
    <row r="38" spans="2:10" ht="18.75" customHeight="1">
      <c r="B38" s="77">
        <v>30</v>
      </c>
      <c r="C38" s="389" t="s">
        <v>165</v>
      </c>
      <c r="D38" s="390"/>
      <c r="E38" s="81"/>
      <c r="F38" s="82"/>
      <c r="G38" s="82"/>
      <c r="H38" s="82"/>
      <c r="I38" s="35"/>
      <c r="J38" s="37">
        <f t="shared" si="1"/>
        <v>0</v>
      </c>
    </row>
    <row r="39" spans="2:10" ht="18.75" customHeight="1">
      <c r="B39" s="77">
        <v>31</v>
      </c>
      <c r="C39" s="389" t="s">
        <v>166</v>
      </c>
      <c r="D39" s="390"/>
      <c r="E39" s="81"/>
      <c r="F39" s="97"/>
      <c r="G39" s="97"/>
      <c r="H39" s="97"/>
      <c r="I39" s="66"/>
      <c r="J39" s="37">
        <f t="shared" si="1"/>
        <v>0</v>
      </c>
    </row>
    <row r="40" spans="2:10" ht="18.75" customHeight="1">
      <c r="B40" s="77">
        <v>32</v>
      </c>
      <c r="C40" s="361" t="s">
        <v>167</v>
      </c>
      <c r="D40" s="362"/>
      <c r="E40" s="78"/>
      <c r="F40" s="97"/>
      <c r="G40" s="97"/>
      <c r="H40" s="97"/>
      <c r="I40" s="66"/>
      <c r="J40" s="37">
        <f t="shared" si="1"/>
        <v>0</v>
      </c>
    </row>
    <row r="41" spans="2:10" ht="18.75" customHeight="1">
      <c r="B41" s="77">
        <v>33</v>
      </c>
      <c r="C41" s="361" t="s">
        <v>168</v>
      </c>
      <c r="D41" s="362"/>
      <c r="E41" s="78"/>
      <c r="F41" s="82"/>
      <c r="G41" s="82"/>
      <c r="H41" s="82"/>
      <c r="I41" s="35"/>
      <c r="J41" s="37">
        <f t="shared" si="1"/>
        <v>0</v>
      </c>
    </row>
    <row r="42" spans="2:10" ht="18.75" customHeight="1">
      <c r="B42" s="77">
        <v>34</v>
      </c>
      <c r="C42" s="361" t="s">
        <v>169</v>
      </c>
      <c r="D42" s="362"/>
      <c r="E42" s="78"/>
      <c r="F42" s="82"/>
      <c r="G42" s="82"/>
      <c r="H42" s="82"/>
      <c r="I42" s="35"/>
      <c r="J42" s="37">
        <f t="shared" si="1"/>
        <v>0</v>
      </c>
    </row>
    <row r="43" spans="2:10" ht="18.75" customHeight="1">
      <c r="B43" s="77">
        <v>35</v>
      </c>
      <c r="C43" s="361" t="s">
        <v>170</v>
      </c>
      <c r="D43" s="362"/>
      <c r="E43" s="78"/>
      <c r="F43" s="82"/>
      <c r="G43" s="82"/>
      <c r="H43" s="82"/>
      <c r="I43" s="35"/>
      <c r="J43" s="37">
        <f t="shared" si="1"/>
        <v>0</v>
      </c>
    </row>
    <row r="44" spans="2:10" ht="18.75" customHeight="1">
      <c r="B44" s="77">
        <v>36</v>
      </c>
      <c r="C44" s="361" t="s">
        <v>171</v>
      </c>
      <c r="D44" s="362"/>
      <c r="E44" s="78"/>
      <c r="F44" s="82"/>
      <c r="G44" s="82"/>
      <c r="H44" s="82"/>
      <c r="I44" s="35"/>
      <c r="J44" s="37">
        <f t="shared" si="1"/>
        <v>0</v>
      </c>
    </row>
    <row r="45" spans="2:10" ht="18.75" customHeight="1">
      <c r="B45" s="77">
        <v>37</v>
      </c>
      <c r="C45" s="361" t="s">
        <v>172</v>
      </c>
      <c r="D45" s="362"/>
      <c r="E45" s="78"/>
      <c r="F45" s="82"/>
      <c r="G45" s="82"/>
      <c r="H45" s="82"/>
      <c r="I45" s="35"/>
      <c r="J45" s="37">
        <f t="shared" si="1"/>
        <v>0</v>
      </c>
    </row>
    <row r="46" spans="2:10" ht="18.75" customHeight="1">
      <c r="B46" s="77">
        <v>38</v>
      </c>
      <c r="C46" s="361" t="s">
        <v>173</v>
      </c>
      <c r="D46" s="362"/>
      <c r="E46" s="78"/>
      <c r="F46" s="97"/>
      <c r="G46" s="97"/>
      <c r="H46" s="97"/>
      <c r="I46" s="66"/>
      <c r="J46" s="37">
        <f t="shared" si="1"/>
        <v>0</v>
      </c>
    </row>
    <row r="47" spans="2:10" ht="18.75" customHeight="1">
      <c r="B47" s="77">
        <v>39</v>
      </c>
      <c r="C47" s="361" t="s">
        <v>174</v>
      </c>
      <c r="D47" s="362"/>
      <c r="E47" s="78"/>
      <c r="F47" s="98"/>
      <c r="G47" s="98"/>
      <c r="H47" s="98"/>
      <c r="I47" s="35"/>
      <c r="J47" s="37">
        <f t="shared" si="1"/>
        <v>0</v>
      </c>
    </row>
    <row r="48" spans="2:10" ht="18.75" customHeight="1">
      <c r="B48" s="77">
        <v>40</v>
      </c>
      <c r="C48" s="361" t="s">
        <v>175</v>
      </c>
      <c r="D48" s="362"/>
      <c r="E48" s="78"/>
      <c r="F48" s="98"/>
      <c r="G48" s="98"/>
      <c r="H48" s="98"/>
      <c r="I48" s="35"/>
      <c r="J48" s="37">
        <f t="shared" si="1"/>
        <v>0</v>
      </c>
    </row>
    <row r="49" spans="2:10" ht="18.75" customHeight="1">
      <c r="B49" s="77">
        <v>41</v>
      </c>
      <c r="C49" s="361" t="s">
        <v>176</v>
      </c>
      <c r="D49" s="362"/>
      <c r="E49" s="78"/>
      <c r="F49" s="82"/>
      <c r="G49" s="82"/>
      <c r="H49" s="82"/>
      <c r="I49" s="35"/>
      <c r="J49" s="37">
        <f t="shared" si="1"/>
        <v>0</v>
      </c>
    </row>
    <row r="50" spans="2:10" ht="18.75" customHeight="1">
      <c r="B50" s="77">
        <v>42</v>
      </c>
      <c r="C50" s="361" t="s">
        <v>177</v>
      </c>
      <c r="D50" s="362"/>
      <c r="E50" s="78"/>
      <c r="F50" s="98"/>
      <c r="G50" s="98"/>
      <c r="H50" s="98"/>
      <c r="I50" s="35"/>
      <c r="J50" s="37">
        <f t="shared" si="1"/>
        <v>0</v>
      </c>
    </row>
    <row r="51" spans="2:10" ht="18.75" customHeight="1">
      <c r="B51" s="77">
        <v>43</v>
      </c>
      <c r="C51" s="361" t="s">
        <v>178</v>
      </c>
      <c r="D51" s="362"/>
      <c r="E51" s="78"/>
      <c r="F51" s="82"/>
      <c r="G51" s="82"/>
      <c r="H51" s="82"/>
      <c r="I51" s="35"/>
      <c r="J51" s="37">
        <f t="shared" si="1"/>
        <v>0</v>
      </c>
    </row>
    <row r="52" spans="2:10" ht="18.75" customHeight="1">
      <c r="B52" s="77">
        <v>44</v>
      </c>
      <c r="C52" s="361" t="s">
        <v>179</v>
      </c>
      <c r="D52" s="362"/>
      <c r="E52" s="78"/>
      <c r="F52" s="82"/>
      <c r="G52" s="82"/>
      <c r="H52" s="82"/>
      <c r="I52" s="35"/>
      <c r="J52" s="37">
        <f t="shared" si="1"/>
        <v>0</v>
      </c>
    </row>
    <row r="53" spans="2:10" s="100" customFormat="1" ht="18.75" customHeight="1">
      <c r="B53" s="77">
        <v>45</v>
      </c>
      <c r="C53" s="361" t="s">
        <v>180</v>
      </c>
      <c r="D53" s="362"/>
      <c r="E53" s="78"/>
      <c r="F53" s="82"/>
      <c r="G53" s="82"/>
      <c r="H53" s="82"/>
      <c r="I53" s="99"/>
      <c r="J53" s="37">
        <f t="shared" si="1"/>
        <v>0</v>
      </c>
    </row>
    <row r="54" spans="2:10" ht="18.75" customHeight="1" thickBot="1">
      <c r="B54" s="352" t="s">
        <v>24</v>
      </c>
      <c r="C54" s="391"/>
      <c r="D54" s="353"/>
      <c r="E54" s="84">
        <f>SUM(E9:E53)</f>
        <v>0</v>
      </c>
      <c r="F54" s="84">
        <f>SUM(F9:F53)</f>
        <v>0</v>
      </c>
      <c r="G54" s="84">
        <f t="shared" ref="G54:I54" si="2">SUM(G9:G53)</f>
        <v>0</v>
      </c>
      <c r="H54" s="84">
        <f t="shared" si="2"/>
        <v>0</v>
      </c>
      <c r="I54" s="84">
        <f t="shared" si="2"/>
        <v>0</v>
      </c>
      <c r="J54" s="101">
        <f>SUM(J9:J53)</f>
        <v>0</v>
      </c>
    </row>
    <row r="55" spans="2:10" ht="18.75" customHeight="1" thickTop="1">
      <c r="D55" s="392"/>
      <c r="E55" s="392"/>
      <c r="F55" s="392"/>
      <c r="G55" s="102"/>
      <c r="H55" s="102"/>
    </row>
    <row r="56" spans="2:10" ht="18.75" customHeight="1" thickBot="1">
      <c r="B56" s="103"/>
      <c r="C56" s="103"/>
      <c r="D56" s="103"/>
      <c r="E56" s="91"/>
      <c r="F56" s="103"/>
      <c r="G56" s="103"/>
      <c r="H56" s="103"/>
      <c r="I56" s="103"/>
      <c r="J56" s="103"/>
    </row>
    <row r="57" spans="2:10" ht="18.75" customHeight="1" thickTop="1">
      <c r="B57" s="354" t="s">
        <v>39</v>
      </c>
      <c r="C57" s="354"/>
      <c r="D57" s="354"/>
      <c r="E57" s="161" t="s">
        <v>40</v>
      </c>
      <c r="F57" s="161" t="s">
        <v>255</v>
      </c>
      <c r="G57" s="155" t="s">
        <v>43</v>
      </c>
      <c r="H57" s="237" t="s">
        <v>42</v>
      </c>
      <c r="I57" s="238"/>
      <c r="J57" s="163" t="s">
        <v>44</v>
      </c>
    </row>
    <row r="58" spans="2:10" ht="18.75" customHeight="1" thickBot="1">
      <c r="B58" s="242" t="s">
        <v>45</v>
      </c>
      <c r="C58" s="242"/>
      <c r="D58" s="242"/>
      <c r="E58" s="157" t="s">
        <v>45</v>
      </c>
      <c r="F58" s="157" t="s">
        <v>45</v>
      </c>
      <c r="G58" s="156" t="s">
        <v>45</v>
      </c>
      <c r="H58" s="240" t="s">
        <v>45</v>
      </c>
      <c r="I58" s="241"/>
      <c r="J58" s="157" t="s">
        <v>45</v>
      </c>
    </row>
    <row r="59" spans="2:10" ht="18.75" customHeight="1" thickTop="1"/>
  </sheetData>
  <sheetProtection formatCells="0" formatColumns="0" formatRows="0" insertColumns="0" insertRows="0" insertHyperlinks="0" deleteColumns="0" deleteRows="0" sort="0" autoFilter="0" pivotTables="0"/>
  <mergeCells count="53">
    <mergeCell ref="D55:F55"/>
    <mergeCell ref="B57:D57"/>
    <mergeCell ref="B58:D58"/>
    <mergeCell ref="H57:I57"/>
    <mergeCell ref="H58:I58"/>
    <mergeCell ref="B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0:D10"/>
    <mergeCell ref="C11:D11"/>
    <mergeCell ref="C12:D12"/>
    <mergeCell ref="C13:D13"/>
    <mergeCell ref="C14:D14"/>
    <mergeCell ref="C15:D15"/>
    <mergeCell ref="C16:D16"/>
    <mergeCell ref="C17:D17"/>
    <mergeCell ref="C18:C23"/>
    <mergeCell ref="C29:D29"/>
    <mergeCell ref="C24:C28"/>
    <mergeCell ref="C9:D9"/>
    <mergeCell ref="B2:D2"/>
    <mergeCell ref="E2:J2"/>
    <mergeCell ref="B3:D3"/>
    <mergeCell ref="E3:J3"/>
    <mergeCell ref="I4:J4"/>
    <mergeCell ref="I6:J6"/>
    <mergeCell ref="B7:B8"/>
    <mergeCell ref="C7:D8"/>
    <mergeCell ref="G7:I7"/>
    <mergeCell ref="J7:J8"/>
    <mergeCell ref="E8:F8"/>
  </mergeCells>
  <printOptions horizontalCentered="1" verticalCentered="1"/>
  <pageMargins left="0" right="0" top="0" bottom="0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D4:M25"/>
  <sheetViews>
    <sheetView rightToLeft="1" topLeftCell="F3" workbookViewId="0">
      <selection activeCell="M21" sqref="M21"/>
    </sheetView>
  </sheetViews>
  <sheetFormatPr defaultColWidth="9.125" defaultRowHeight="14.25"/>
  <cols>
    <col min="1" max="3" width="9.125" style="167"/>
    <col min="4" max="4" width="18.875" style="167" customWidth="1"/>
    <col min="5" max="5" width="19.125" style="167" customWidth="1"/>
    <col min="6" max="6" width="12.125" style="167" customWidth="1"/>
    <col min="7" max="7" width="41.875" style="167" customWidth="1"/>
    <col min="8" max="8" width="19.375" style="167" customWidth="1"/>
    <col min="9" max="9" width="20.875" style="167" customWidth="1"/>
    <col min="10" max="10" width="12.375" style="167" customWidth="1"/>
    <col min="11" max="11" width="9.125" style="167"/>
    <col min="12" max="13" width="17.25" style="167" customWidth="1"/>
    <col min="14" max="16384" width="9.125" style="167"/>
  </cols>
  <sheetData>
    <row r="4" spans="4:13" ht="15" thickBot="1"/>
    <row r="5" spans="4:13" ht="45" customHeight="1">
      <c r="D5" s="395" t="s">
        <v>181</v>
      </c>
      <c r="E5" s="396"/>
      <c r="F5" s="396"/>
      <c r="G5" s="399" t="s">
        <v>182</v>
      </c>
      <c r="H5" s="399"/>
      <c r="I5" s="399"/>
      <c r="J5" s="399"/>
      <c r="K5" s="399"/>
      <c r="L5" s="399"/>
      <c r="M5" s="400"/>
    </row>
    <row r="6" spans="4:13" ht="25.5" customHeight="1" thickBot="1">
      <c r="D6" s="397"/>
      <c r="E6" s="398"/>
      <c r="F6" s="398"/>
      <c r="G6" s="401"/>
      <c r="H6" s="401"/>
      <c r="I6" s="401"/>
      <c r="J6" s="401"/>
      <c r="K6" s="401"/>
      <c r="L6" s="401"/>
      <c r="M6" s="402"/>
    </row>
    <row r="7" spans="4:13" ht="34.5" customHeight="1" thickBot="1">
      <c r="D7" s="403" t="s">
        <v>183</v>
      </c>
      <c r="E7" s="404"/>
      <c r="F7" s="404"/>
      <c r="G7" s="168"/>
      <c r="H7" s="405" t="s">
        <v>184</v>
      </c>
      <c r="I7" s="405"/>
      <c r="J7" s="405"/>
      <c r="K7" s="405"/>
      <c r="L7" s="405"/>
      <c r="M7" s="406"/>
    </row>
    <row r="8" spans="4:13" ht="46.5" customHeight="1" thickBot="1">
      <c r="D8" s="407" t="s">
        <v>185</v>
      </c>
      <c r="E8" s="408"/>
      <c r="F8" s="408"/>
      <c r="G8" s="408"/>
      <c r="H8" s="408"/>
      <c r="I8" s="408"/>
      <c r="J8" s="408"/>
      <c r="K8" s="408"/>
      <c r="L8" s="408"/>
      <c r="M8" s="409"/>
    </row>
    <row r="9" spans="4:13" ht="34.5" customHeight="1" thickBot="1">
      <c r="D9" s="169"/>
      <c r="E9" s="170"/>
      <c r="F9" s="170"/>
      <c r="G9" s="170"/>
      <c r="H9" s="170"/>
      <c r="I9" s="170"/>
      <c r="J9" s="170"/>
      <c r="K9" s="410" t="s">
        <v>78</v>
      </c>
      <c r="L9" s="410"/>
      <c r="M9" s="411"/>
    </row>
    <row r="10" spans="4:13" ht="22.5" customHeight="1" thickTop="1">
      <c r="D10" s="412" t="s">
        <v>186</v>
      </c>
      <c r="E10" s="413"/>
      <c r="F10" s="416" t="s">
        <v>187</v>
      </c>
      <c r="G10" s="416"/>
      <c r="H10" s="418" t="s">
        <v>188</v>
      </c>
      <c r="I10" s="418" t="s">
        <v>189</v>
      </c>
      <c r="J10" s="418" t="s">
        <v>190</v>
      </c>
      <c r="K10" s="418"/>
      <c r="L10" s="418"/>
      <c r="M10" s="420"/>
    </row>
    <row r="11" spans="4:13" ht="39.75" customHeight="1">
      <c r="D11" s="414"/>
      <c r="E11" s="415"/>
      <c r="F11" s="417"/>
      <c r="G11" s="417"/>
      <c r="H11" s="419"/>
      <c r="I11" s="419"/>
      <c r="J11" s="166" t="s">
        <v>191</v>
      </c>
      <c r="K11" s="166" t="s">
        <v>192</v>
      </c>
      <c r="L11" s="171" t="s">
        <v>193</v>
      </c>
      <c r="M11" s="172" t="s">
        <v>24</v>
      </c>
    </row>
    <row r="12" spans="4:13">
      <c r="D12" s="393"/>
      <c r="E12" s="394"/>
      <c r="F12" s="421" t="s">
        <v>194</v>
      </c>
      <c r="G12" s="173" t="s">
        <v>195</v>
      </c>
      <c r="H12" s="174"/>
      <c r="I12" s="174"/>
      <c r="J12" s="174"/>
      <c r="K12" s="174"/>
      <c r="L12" s="175"/>
      <c r="M12" s="176">
        <f>SUM(J12:L12)</f>
        <v>0</v>
      </c>
    </row>
    <row r="13" spans="4:13" ht="15" customHeight="1">
      <c r="D13" s="177"/>
      <c r="E13" s="178"/>
      <c r="F13" s="422"/>
      <c r="G13" s="179" t="s">
        <v>258</v>
      </c>
      <c r="H13" s="174"/>
      <c r="I13" s="174"/>
      <c r="J13" s="174"/>
      <c r="K13" s="174"/>
      <c r="L13" s="175"/>
      <c r="M13" s="176">
        <f>SUM(J13:L13)</f>
        <v>0</v>
      </c>
    </row>
    <row r="14" spans="4:13" ht="15" customHeight="1">
      <c r="D14" s="177"/>
      <c r="E14" s="178"/>
      <c r="F14" s="422"/>
      <c r="G14" s="179" t="s">
        <v>154</v>
      </c>
      <c r="H14" s="174"/>
      <c r="I14" s="174"/>
      <c r="J14" s="174"/>
      <c r="K14" s="174"/>
      <c r="L14" s="175"/>
      <c r="M14" s="176">
        <f t="shared" ref="M14:M15" si="0">SUM(J14:L14)</f>
        <v>0</v>
      </c>
    </row>
    <row r="15" spans="4:13" ht="15" customHeight="1">
      <c r="D15" s="177"/>
      <c r="E15" s="178"/>
      <c r="F15" s="422"/>
      <c r="G15" s="179" t="s">
        <v>253</v>
      </c>
      <c r="H15" s="174"/>
      <c r="I15" s="174"/>
      <c r="J15" s="174"/>
      <c r="K15" s="174"/>
      <c r="L15" s="175"/>
      <c r="M15" s="176">
        <f t="shared" si="0"/>
        <v>0</v>
      </c>
    </row>
    <row r="16" spans="4:13">
      <c r="D16" s="423"/>
      <c r="E16" s="424"/>
      <c r="F16" s="419" t="s">
        <v>196</v>
      </c>
      <c r="G16" s="419"/>
      <c r="H16" s="166"/>
      <c r="I16" s="166"/>
      <c r="J16" s="166"/>
      <c r="K16" s="166"/>
      <c r="L16" s="171"/>
      <c r="M16" s="172">
        <f>SUM(J16:L16)</f>
        <v>0</v>
      </c>
    </row>
    <row r="17" spans="4:13">
      <c r="D17" s="423"/>
      <c r="E17" s="424"/>
      <c r="F17" s="419" t="s">
        <v>197</v>
      </c>
      <c r="G17" s="419"/>
      <c r="H17" s="166"/>
      <c r="I17" s="166"/>
      <c r="J17" s="166"/>
      <c r="K17" s="166"/>
      <c r="L17" s="171"/>
      <c r="M17" s="172">
        <f>SUM(J17:L17)</f>
        <v>0</v>
      </c>
    </row>
    <row r="18" spans="4:13">
      <c r="D18" s="425"/>
      <c r="E18" s="426"/>
      <c r="F18" s="419" t="s">
        <v>198</v>
      </c>
      <c r="G18" s="419"/>
      <c r="H18" s="166"/>
      <c r="I18" s="166"/>
      <c r="J18" s="166"/>
      <c r="K18" s="166"/>
      <c r="L18" s="171"/>
      <c r="M18" s="172">
        <f t="shared" ref="M18:M19" si="1">SUM(J18:L18)</f>
        <v>0</v>
      </c>
    </row>
    <row r="19" spans="4:13">
      <c r="D19" s="425"/>
      <c r="E19" s="426"/>
      <c r="F19" s="419" t="s">
        <v>199</v>
      </c>
      <c r="G19" s="419"/>
      <c r="H19" s="166"/>
      <c r="I19" s="166"/>
      <c r="J19" s="166"/>
      <c r="K19" s="166"/>
      <c r="L19" s="171"/>
      <c r="M19" s="172">
        <f t="shared" si="1"/>
        <v>0</v>
      </c>
    </row>
    <row r="20" spans="4:13" ht="24" customHeight="1" thickBot="1">
      <c r="D20" s="431" t="s">
        <v>18</v>
      </c>
      <c r="E20" s="432"/>
      <c r="F20" s="432"/>
      <c r="G20" s="432"/>
      <c r="H20" s="432"/>
      <c r="I20" s="180"/>
      <c r="J20" s="181">
        <f>SUM(J12:J19)</f>
        <v>0</v>
      </c>
      <c r="K20" s="181">
        <f>SUM(K12:K19)</f>
        <v>0</v>
      </c>
      <c r="L20" s="181">
        <f>SUM(L12:L19)</f>
        <v>0</v>
      </c>
      <c r="M20" s="182">
        <f>SUM(M12:M19)</f>
        <v>0</v>
      </c>
    </row>
    <row r="21" spans="4:13" ht="15" thickTop="1"/>
    <row r="22" spans="4:13" ht="15" thickBot="1">
      <c r="M22" s="183"/>
    </row>
    <row r="23" spans="4:13" ht="27.75" customHeight="1" thickTop="1">
      <c r="D23" s="184" t="s">
        <v>39</v>
      </c>
      <c r="E23" s="184" t="s">
        <v>40</v>
      </c>
      <c r="F23" s="433" t="s">
        <v>41</v>
      </c>
      <c r="G23" s="433"/>
      <c r="H23" s="184" t="s">
        <v>43</v>
      </c>
      <c r="I23" s="434" t="s">
        <v>42</v>
      </c>
      <c r="J23" s="435"/>
      <c r="K23" s="436"/>
      <c r="L23" s="434" t="s">
        <v>44</v>
      </c>
      <c r="M23" s="436"/>
    </row>
    <row r="24" spans="4:13" ht="26.25" customHeight="1" thickBot="1">
      <c r="D24" s="185" t="s">
        <v>45</v>
      </c>
      <c r="E24" s="185" t="s">
        <v>45</v>
      </c>
      <c r="F24" s="427" t="s">
        <v>45</v>
      </c>
      <c r="G24" s="427"/>
      <c r="H24" s="185" t="s">
        <v>45</v>
      </c>
      <c r="I24" s="428" t="s">
        <v>45</v>
      </c>
      <c r="J24" s="429"/>
      <c r="K24" s="430"/>
      <c r="L24" s="428" t="s">
        <v>45</v>
      </c>
      <c r="M24" s="430"/>
    </row>
    <row r="25" spans="4:13" ht="22.5" thickTop="1">
      <c r="E25" s="186"/>
      <c r="F25" s="186"/>
      <c r="G25" s="186"/>
      <c r="H25" s="186"/>
      <c r="I25" s="186"/>
      <c r="J25" s="186"/>
      <c r="K25" s="186"/>
      <c r="L25" s="186"/>
    </row>
  </sheetData>
  <mergeCells count="28">
    <mergeCell ref="F24:G24"/>
    <mergeCell ref="I24:K24"/>
    <mergeCell ref="L24:M24"/>
    <mergeCell ref="D19:E19"/>
    <mergeCell ref="F19:G19"/>
    <mergeCell ref="D20:H20"/>
    <mergeCell ref="F23:G23"/>
    <mergeCell ref="I23:K23"/>
    <mergeCell ref="L23:M23"/>
    <mergeCell ref="D16:E16"/>
    <mergeCell ref="F16:G16"/>
    <mergeCell ref="D17:E17"/>
    <mergeCell ref="F17:G17"/>
    <mergeCell ref="D18:E18"/>
    <mergeCell ref="F18:G18"/>
    <mergeCell ref="D12:E12"/>
    <mergeCell ref="D5:F6"/>
    <mergeCell ref="G5:M6"/>
    <mergeCell ref="D7:F7"/>
    <mergeCell ref="H7:M7"/>
    <mergeCell ref="D8:M8"/>
    <mergeCell ref="K9:M9"/>
    <mergeCell ref="D10:E11"/>
    <mergeCell ref="F10:G11"/>
    <mergeCell ref="H10:H11"/>
    <mergeCell ref="I10:I11"/>
    <mergeCell ref="J10:M10"/>
    <mergeCell ref="F12:F15"/>
  </mergeCells>
  <printOptions horizontalCentered="1" verticalCentered="1"/>
  <pageMargins left="0" right="0" top="0" bottom="0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7D4893-175D-48C0-BAE2-A7C0D1A74B9B}">
            <xm:f>روكش!$P$8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37F7677B-EA6A-46F2-93F1-FAC5D85F03ED}">
            <xm:f>'برنامه '!$G$27:$I$27+'برنامه '!$I$18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9"/>
  <sheetViews>
    <sheetView rightToLeft="1" workbookViewId="0">
      <selection activeCell="A14" sqref="A14"/>
    </sheetView>
  </sheetViews>
  <sheetFormatPr defaultColWidth="9" defaultRowHeight="12.75"/>
  <cols>
    <col min="1" max="1" width="30" style="104" customWidth="1"/>
    <col min="2" max="2" width="43.875" style="104" customWidth="1"/>
    <col min="3" max="3" width="17.375" style="104" customWidth="1"/>
    <col min="4" max="4" width="13.625" style="104" customWidth="1"/>
    <col min="5" max="6" width="9" style="104"/>
    <col min="7" max="7" width="20.375" style="104" customWidth="1"/>
    <col min="8" max="8" width="9.625" style="104" customWidth="1"/>
    <col min="9" max="9" width="9" style="104" customWidth="1"/>
    <col min="10" max="10" width="15.625" style="104" customWidth="1"/>
    <col min="11" max="16384" width="9" style="104"/>
  </cols>
  <sheetData>
    <row r="1" spans="1:10" ht="23.25" customHeight="1" thickTop="1">
      <c r="A1" s="439" t="s">
        <v>181</v>
      </c>
      <c r="B1" s="440"/>
      <c r="C1" s="443" t="s">
        <v>182</v>
      </c>
      <c r="D1" s="443"/>
      <c r="E1" s="443"/>
      <c r="F1" s="443"/>
      <c r="G1" s="443"/>
      <c r="H1" s="443"/>
      <c r="I1" s="443"/>
      <c r="J1" s="444"/>
    </row>
    <row r="2" spans="1:10" ht="27.75" customHeight="1">
      <c r="A2" s="441"/>
      <c r="B2" s="442"/>
      <c r="C2" s="445"/>
      <c r="D2" s="445"/>
      <c r="E2" s="445"/>
      <c r="F2" s="445"/>
      <c r="G2" s="445"/>
      <c r="H2" s="445"/>
      <c r="I2" s="445"/>
      <c r="J2" s="446"/>
    </row>
    <row r="3" spans="1:10" s="105" customFormat="1" ht="31.5" customHeight="1" thickBot="1">
      <c r="A3" s="447" t="s">
        <v>183</v>
      </c>
      <c r="B3" s="448"/>
      <c r="C3" s="449" t="s">
        <v>200</v>
      </c>
      <c r="D3" s="450"/>
      <c r="E3" s="450"/>
      <c r="F3" s="450"/>
      <c r="G3" s="450"/>
      <c r="H3" s="450"/>
      <c r="I3" s="450"/>
      <c r="J3" s="451"/>
    </row>
    <row r="4" spans="1:10" ht="40.5" customHeight="1" thickTop="1">
      <c r="A4" s="452" t="s">
        <v>201</v>
      </c>
      <c r="B4" s="453"/>
      <c r="C4" s="453"/>
      <c r="D4" s="453"/>
      <c r="E4" s="453"/>
      <c r="F4" s="453"/>
      <c r="G4" s="453"/>
      <c r="H4" s="453"/>
      <c r="I4" s="453"/>
      <c r="J4" s="454"/>
    </row>
    <row r="5" spans="1:10" ht="23.25" customHeight="1" thickBot="1">
      <c r="A5" s="455" t="s">
        <v>78</v>
      </c>
      <c r="B5" s="456"/>
      <c r="C5" s="456"/>
      <c r="D5" s="456"/>
      <c r="E5" s="456"/>
      <c r="F5" s="456"/>
      <c r="G5" s="456"/>
      <c r="H5" s="456"/>
      <c r="I5" s="456"/>
      <c r="J5" s="457"/>
    </row>
    <row r="6" spans="1:10" ht="13.5" thickTop="1"/>
    <row r="7" spans="1:10" ht="13.5" thickBot="1"/>
    <row r="8" spans="1:10" ht="13.5" thickTop="1">
      <c r="A8" s="458" t="s">
        <v>202</v>
      </c>
      <c r="B8" s="460" t="s">
        <v>203</v>
      </c>
      <c r="C8" s="460" t="s">
        <v>204</v>
      </c>
      <c r="D8" s="460" t="s">
        <v>205</v>
      </c>
      <c r="E8" s="460"/>
      <c r="F8" s="460" t="s">
        <v>206</v>
      </c>
      <c r="G8" s="460"/>
      <c r="H8" s="460"/>
      <c r="I8" s="460"/>
      <c r="J8" s="437" t="s">
        <v>207</v>
      </c>
    </row>
    <row r="9" spans="1:10">
      <c r="A9" s="459"/>
      <c r="B9" s="461"/>
      <c r="C9" s="461"/>
      <c r="D9" s="106" t="s">
        <v>208</v>
      </c>
      <c r="E9" s="106" t="s">
        <v>209</v>
      </c>
      <c r="F9" s="106" t="s">
        <v>210</v>
      </c>
      <c r="G9" s="106" t="s">
        <v>211</v>
      </c>
      <c r="H9" s="106" t="s">
        <v>60</v>
      </c>
      <c r="I9" s="106" t="s">
        <v>21</v>
      </c>
      <c r="J9" s="438"/>
    </row>
    <row r="10" spans="1:10" ht="15.75">
      <c r="A10" s="115">
        <v>1602001000</v>
      </c>
      <c r="B10" s="107" t="s">
        <v>212</v>
      </c>
      <c r="C10" s="108"/>
      <c r="D10" s="109" t="s">
        <v>213</v>
      </c>
      <c r="E10" s="107"/>
      <c r="F10" s="109"/>
      <c r="G10" s="109"/>
      <c r="H10" s="109"/>
      <c r="I10" s="109"/>
      <c r="J10" s="110"/>
    </row>
    <row r="11" spans="1:10" ht="15.75">
      <c r="A11" s="122">
        <v>1602001019</v>
      </c>
      <c r="B11" s="111" t="s">
        <v>214</v>
      </c>
      <c r="C11" s="107"/>
      <c r="D11" s="109" t="s">
        <v>213</v>
      </c>
      <c r="E11" s="107"/>
      <c r="F11" s="109"/>
      <c r="G11" s="109"/>
      <c r="H11" s="109"/>
      <c r="I11" s="109">
        <f>SUM(F11:H11)</f>
        <v>0</v>
      </c>
      <c r="J11" s="110" t="e">
        <f>I11/E11</f>
        <v>#DIV/0!</v>
      </c>
    </row>
    <row r="12" spans="1:10" ht="15.75">
      <c r="A12" s="122">
        <v>1602001030</v>
      </c>
      <c r="B12" s="111" t="s">
        <v>215</v>
      </c>
      <c r="C12" s="107"/>
      <c r="D12" s="109" t="s">
        <v>213</v>
      </c>
      <c r="E12" s="107"/>
      <c r="F12" s="109"/>
      <c r="G12" s="109"/>
      <c r="H12" s="109"/>
      <c r="I12" s="109">
        <f>SUM(F12:H12)</f>
        <v>0</v>
      </c>
      <c r="J12" s="110" t="e">
        <f>I12/E12</f>
        <v>#DIV/0!</v>
      </c>
    </row>
    <row r="13" spans="1:10">
      <c r="A13" s="463" t="s">
        <v>24</v>
      </c>
      <c r="B13" s="464"/>
      <c r="C13" s="464"/>
      <c r="D13" s="464"/>
      <c r="E13" s="464"/>
      <c r="F13" s="112">
        <f>SUM(F11:F12)</f>
        <v>0</v>
      </c>
      <c r="G13" s="112">
        <f>SUM(G11:G12)</f>
        <v>0</v>
      </c>
      <c r="H13" s="112">
        <f>SUM(H11:H12)</f>
        <v>0</v>
      </c>
      <c r="I13" s="112">
        <f>SUM(F13:H13)</f>
        <v>0</v>
      </c>
      <c r="J13" s="113"/>
    </row>
    <row r="14" spans="1:10" ht="15.75">
      <c r="A14" s="115">
        <v>1602030000</v>
      </c>
      <c r="B14" s="107" t="s">
        <v>216</v>
      </c>
      <c r="C14" s="107"/>
      <c r="D14" s="109" t="s">
        <v>217</v>
      </c>
      <c r="E14" s="107"/>
      <c r="F14" s="109"/>
      <c r="G14" s="109"/>
      <c r="H14" s="109"/>
      <c r="I14" s="109"/>
      <c r="J14" s="110" t="e">
        <f>I14/E14</f>
        <v>#DIV/0!</v>
      </c>
    </row>
    <row r="15" spans="1:10" ht="15.75">
      <c r="A15" s="122">
        <v>1602030035</v>
      </c>
      <c r="B15" s="111" t="s">
        <v>59</v>
      </c>
      <c r="C15" s="107"/>
      <c r="D15" s="114" t="s">
        <v>217</v>
      </c>
      <c r="E15" s="107"/>
      <c r="F15" s="109"/>
      <c r="G15" s="109"/>
      <c r="H15" s="109"/>
      <c r="I15" s="109">
        <f>SUM(F15:H15)</f>
        <v>0</v>
      </c>
      <c r="J15" s="110" t="e">
        <f>I15/E15</f>
        <v>#DIV/0!</v>
      </c>
    </row>
    <row r="16" spans="1:10">
      <c r="A16" s="463" t="s">
        <v>24</v>
      </c>
      <c r="B16" s="464"/>
      <c r="C16" s="464"/>
      <c r="D16" s="464"/>
      <c r="E16" s="464"/>
      <c r="F16" s="112">
        <f>F15</f>
        <v>0</v>
      </c>
      <c r="G16" s="112">
        <f t="shared" ref="G16:H16" si="0">G15</f>
        <v>0</v>
      </c>
      <c r="H16" s="112">
        <f t="shared" si="0"/>
        <v>0</v>
      </c>
      <c r="I16" s="112">
        <f>I15</f>
        <v>0</v>
      </c>
      <c r="J16" s="113"/>
    </row>
    <row r="17" spans="1:10" s="121" customFormat="1" ht="15.75">
      <c r="A17" s="115">
        <v>1803004000</v>
      </c>
      <c r="B17" s="116" t="s">
        <v>218</v>
      </c>
      <c r="C17" s="117"/>
      <c r="D17" s="118" t="s">
        <v>219</v>
      </c>
      <c r="E17" s="119"/>
      <c r="F17" s="119"/>
      <c r="G17" s="119"/>
      <c r="H17" s="119"/>
      <c r="I17" s="119"/>
      <c r="J17" s="120"/>
    </row>
    <row r="18" spans="1:10" s="121" customFormat="1" ht="15.75">
      <c r="A18" s="122">
        <v>1803004001</v>
      </c>
      <c r="B18" s="123" t="s">
        <v>220</v>
      </c>
      <c r="C18" s="117"/>
      <c r="D18" s="118" t="s">
        <v>219</v>
      </c>
      <c r="E18" s="119"/>
      <c r="F18" s="119"/>
      <c r="G18" s="119"/>
      <c r="H18" s="119"/>
      <c r="I18" s="119">
        <f>SUM(F18:H18)</f>
        <v>0</v>
      </c>
      <c r="J18" s="120" t="e">
        <f>I18/E18</f>
        <v>#DIV/0!</v>
      </c>
    </row>
    <row r="19" spans="1:10" s="121" customFormat="1" ht="15.75">
      <c r="A19" s="122">
        <v>1803004017</v>
      </c>
      <c r="B19" s="123" t="s">
        <v>221</v>
      </c>
      <c r="C19" s="117"/>
      <c r="D19" s="118" t="s">
        <v>219</v>
      </c>
      <c r="E19" s="119"/>
      <c r="F19" s="119"/>
      <c r="G19" s="119"/>
      <c r="H19" s="119"/>
      <c r="I19" s="119">
        <f>SUM(F19:H19)</f>
        <v>0</v>
      </c>
      <c r="J19" s="120" t="e">
        <f>I19/E19</f>
        <v>#DIV/0!</v>
      </c>
    </row>
    <row r="20" spans="1:10" s="121" customFormat="1" ht="15.75">
      <c r="A20" s="122">
        <v>1803004018</v>
      </c>
      <c r="B20" s="123" t="s">
        <v>222</v>
      </c>
      <c r="C20" s="117"/>
      <c r="D20" s="118" t="s">
        <v>219</v>
      </c>
      <c r="E20" s="119"/>
      <c r="F20" s="119"/>
      <c r="G20" s="119"/>
      <c r="H20" s="119"/>
      <c r="I20" s="119">
        <f>SUM(F20:H20)</f>
        <v>0</v>
      </c>
      <c r="J20" s="120" t="e">
        <f>I20/E20</f>
        <v>#DIV/0!</v>
      </c>
    </row>
    <row r="21" spans="1:10">
      <c r="A21" s="463" t="s">
        <v>24</v>
      </c>
      <c r="B21" s="464"/>
      <c r="C21" s="464"/>
      <c r="D21" s="464"/>
      <c r="E21" s="464"/>
      <c r="F21" s="112">
        <f>F20</f>
        <v>0</v>
      </c>
      <c r="G21" s="112">
        <f t="shared" ref="G21:H21" si="1">G20</f>
        <v>0</v>
      </c>
      <c r="H21" s="112">
        <f t="shared" si="1"/>
        <v>0</v>
      </c>
      <c r="I21" s="112">
        <f>I20</f>
        <v>0</v>
      </c>
      <c r="J21" s="113" t="e">
        <f>I21/E21</f>
        <v>#DIV/0!</v>
      </c>
    </row>
    <row r="22" spans="1:10" ht="13.5" thickBot="1">
      <c r="A22" s="465" t="s">
        <v>132</v>
      </c>
      <c r="B22" s="466"/>
      <c r="C22" s="466"/>
      <c r="D22" s="466"/>
      <c r="E22" s="466"/>
      <c r="F22" s="124">
        <f>F13+F16+F21</f>
        <v>0</v>
      </c>
      <c r="G22" s="124">
        <f>G13+G16+G21</f>
        <v>0</v>
      </c>
      <c r="H22" s="124">
        <f>H13+H16+H21</f>
        <v>0</v>
      </c>
      <c r="I22" s="124">
        <f>I13+I16+I21</f>
        <v>0</v>
      </c>
      <c r="J22" s="125"/>
    </row>
    <row r="23" spans="1:10" ht="14.25" thickTop="1" thickBot="1">
      <c r="J23" s="126"/>
    </row>
    <row r="24" spans="1:10" ht="31.5" customHeight="1" thickTop="1">
      <c r="A24" s="25" t="s">
        <v>39</v>
      </c>
      <c r="B24" s="25" t="s">
        <v>40</v>
      </c>
      <c r="C24" s="354" t="s">
        <v>41</v>
      </c>
      <c r="D24" s="354"/>
      <c r="E24" s="354" t="s">
        <v>43</v>
      </c>
      <c r="F24" s="354"/>
      <c r="G24" s="25" t="s">
        <v>42</v>
      </c>
      <c r="H24" s="462" t="s">
        <v>223</v>
      </c>
      <c r="I24" s="462"/>
      <c r="J24" s="127" t="s">
        <v>44</v>
      </c>
    </row>
    <row r="25" spans="1:10" ht="24.75" customHeight="1" thickBot="1">
      <c r="A25" s="26" t="s">
        <v>45</v>
      </c>
      <c r="B25" s="26" t="s">
        <v>45</v>
      </c>
      <c r="C25" s="242" t="s">
        <v>45</v>
      </c>
      <c r="D25" s="242"/>
      <c r="E25" s="242" t="s">
        <v>45</v>
      </c>
      <c r="F25" s="242"/>
      <c r="G25" s="26" t="s">
        <v>45</v>
      </c>
      <c r="H25" s="242" t="s">
        <v>45</v>
      </c>
      <c r="I25" s="242"/>
      <c r="J25" s="26" t="s">
        <v>45</v>
      </c>
    </row>
    <row r="26" spans="1:10" ht="13.5" thickTop="1">
      <c r="C26" s="128"/>
      <c r="D26" s="128"/>
      <c r="E26" s="128"/>
      <c r="F26" s="128"/>
      <c r="G26" s="128"/>
      <c r="H26" s="128"/>
      <c r="I26" s="126"/>
      <c r="J26" s="126"/>
    </row>
    <row r="27" spans="1:10">
      <c r="C27" s="128"/>
      <c r="D27" s="128"/>
      <c r="E27" s="128"/>
      <c r="F27" s="128"/>
      <c r="G27" s="128"/>
      <c r="H27" s="128"/>
      <c r="I27" s="126"/>
      <c r="J27" s="126"/>
    </row>
    <row r="28" spans="1:10">
      <c r="C28" s="128"/>
      <c r="D28" s="128"/>
      <c r="E28" s="128"/>
      <c r="F28" s="128"/>
      <c r="G28" s="128"/>
      <c r="H28" s="128"/>
      <c r="I28" s="126"/>
      <c r="J28" s="126"/>
    </row>
    <row r="29" spans="1:10">
      <c r="C29" s="128"/>
      <c r="D29" s="128"/>
      <c r="E29" s="128"/>
      <c r="F29" s="128"/>
      <c r="G29" s="128"/>
      <c r="H29" s="128"/>
      <c r="I29" s="126"/>
      <c r="J29" s="126"/>
    </row>
    <row r="30" spans="1:10">
      <c r="C30" s="128"/>
      <c r="D30" s="128"/>
      <c r="E30" s="128"/>
      <c r="F30" s="128"/>
      <c r="G30" s="128"/>
      <c r="H30" s="128"/>
      <c r="I30" s="126"/>
      <c r="J30" s="126"/>
    </row>
    <row r="31" spans="1:10">
      <c r="C31" s="128"/>
      <c r="D31" s="128"/>
      <c r="E31" s="128"/>
      <c r="F31" s="128"/>
      <c r="G31" s="128"/>
      <c r="H31" s="128"/>
      <c r="I31" s="126"/>
      <c r="J31" s="126"/>
    </row>
    <row r="32" spans="1:10">
      <c r="C32" s="128"/>
      <c r="D32" s="128"/>
      <c r="E32" s="128"/>
      <c r="F32" s="128"/>
      <c r="G32" s="128"/>
      <c r="H32" s="128"/>
      <c r="I32" s="126"/>
      <c r="J32" s="126"/>
    </row>
    <row r="33" spans="3:10">
      <c r="C33" s="128"/>
      <c r="D33" s="128"/>
      <c r="E33" s="128"/>
      <c r="F33" s="128"/>
      <c r="G33" s="128"/>
      <c r="H33" s="128"/>
      <c r="I33" s="126"/>
      <c r="J33" s="126"/>
    </row>
    <row r="34" spans="3:10">
      <c r="C34" s="128"/>
      <c r="D34" s="128"/>
      <c r="E34" s="128"/>
      <c r="F34" s="128"/>
      <c r="G34" s="128"/>
      <c r="H34" s="128"/>
      <c r="I34" s="126"/>
      <c r="J34" s="126"/>
    </row>
    <row r="35" spans="3:10">
      <c r="C35" s="128"/>
      <c r="D35" s="128"/>
      <c r="E35" s="128"/>
      <c r="F35" s="128"/>
      <c r="G35" s="128"/>
      <c r="H35" s="128"/>
      <c r="I35" s="126"/>
    </row>
    <row r="36" spans="3:10">
      <c r="C36" s="128"/>
      <c r="D36" s="128"/>
      <c r="E36" s="128"/>
      <c r="F36" s="128"/>
      <c r="G36" s="128"/>
      <c r="H36" s="128"/>
      <c r="I36" s="126"/>
    </row>
    <row r="37" spans="3:10">
      <c r="C37" s="128"/>
      <c r="D37" s="128"/>
      <c r="E37" s="128"/>
      <c r="F37" s="128"/>
      <c r="G37" s="128"/>
      <c r="H37" s="128"/>
      <c r="I37" s="126"/>
    </row>
    <row r="38" spans="3:10">
      <c r="C38" s="128"/>
      <c r="D38" s="128"/>
      <c r="E38" s="128"/>
      <c r="F38" s="128"/>
      <c r="G38" s="128"/>
      <c r="H38" s="128"/>
      <c r="I38" s="126"/>
    </row>
    <row r="39" spans="3:10">
      <c r="C39" s="128"/>
      <c r="D39" s="128"/>
      <c r="E39" s="128"/>
      <c r="F39" s="128"/>
      <c r="G39" s="128"/>
      <c r="H39" s="128"/>
      <c r="I39" s="126"/>
    </row>
  </sheetData>
  <mergeCells count="22">
    <mergeCell ref="H24:I24"/>
    <mergeCell ref="C25:D25"/>
    <mergeCell ref="E25:F25"/>
    <mergeCell ref="H25:I25"/>
    <mergeCell ref="A13:E13"/>
    <mergeCell ref="A16:E16"/>
    <mergeCell ref="A21:E21"/>
    <mergeCell ref="A22:E22"/>
    <mergeCell ref="C24:D24"/>
    <mergeCell ref="E24:F24"/>
    <mergeCell ref="J8:J9"/>
    <mergeCell ref="A1:B2"/>
    <mergeCell ref="C1:J2"/>
    <mergeCell ref="A3:B3"/>
    <mergeCell ref="C3:J3"/>
    <mergeCell ref="A4:J4"/>
    <mergeCell ref="A5:J5"/>
    <mergeCell ref="A8:A9"/>
    <mergeCell ref="B8:B9"/>
    <mergeCell ref="C8:C9"/>
    <mergeCell ref="D8:E8"/>
    <mergeCell ref="F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37"/>
  <sheetViews>
    <sheetView rightToLeft="1" topLeftCell="A10" workbookViewId="0">
      <selection activeCell="B20" sqref="B20:L20"/>
    </sheetView>
  </sheetViews>
  <sheetFormatPr defaultColWidth="9" defaultRowHeight="15.75"/>
  <cols>
    <col min="1" max="1" width="7.75" style="5" customWidth="1"/>
    <col min="2" max="2" width="35.75" style="5" customWidth="1"/>
    <col min="3" max="3" width="23" style="5" customWidth="1"/>
    <col min="4" max="6" width="12.75" style="5" customWidth="1"/>
    <col min="7" max="9" width="15.375" style="5" customWidth="1"/>
    <col min="10" max="12" width="12.75" style="5" customWidth="1"/>
    <col min="13" max="13" width="32.125" style="5" customWidth="1"/>
    <col min="14" max="16384" width="9" style="5"/>
  </cols>
  <sheetData>
    <row r="1" spans="2:13" ht="30" customHeight="1" thickBot="1"/>
    <row r="2" spans="2:13" ht="69.75" customHeight="1" thickBot="1">
      <c r="B2" s="470" t="s">
        <v>8</v>
      </c>
      <c r="C2" s="254"/>
      <c r="D2" s="471" t="s">
        <v>182</v>
      </c>
      <c r="E2" s="471"/>
      <c r="F2" s="471"/>
      <c r="G2" s="471"/>
      <c r="H2" s="471"/>
      <c r="I2" s="471"/>
      <c r="J2" s="471"/>
      <c r="K2" s="471"/>
      <c r="L2" s="472"/>
    </row>
    <row r="3" spans="2:13" ht="45" customHeight="1" thickBot="1">
      <c r="B3" s="205" t="s">
        <v>10</v>
      </c>
      <c r="C3" s="473"/>
      <c r="D3" s="474" t="s">
        <v>224</v>
      </c>
      <c r="E3" s="475"/>
      <c r="F3" s="475"/>
      <c r="G3" s="475"/>
      <c r="H3" s="475"/>
      <c r="I3" s="475"/>
      <c r="J3" s="475"/>
      <c r="K3" s="475"/>
      <c r="L3" s="476"/>
    </row>
    <row r="4" spans="2:13" ht="45" customHeight="1" thickBot="1">
      <c r="B4" s="207" t="s">
        <v>225</v>
      </c>
      <c r="C4" s="208"/>
      <c r="D4" s="208"/>
      <c r="E4" s="208"/>
      <c r="F4" s="208"/>
      <c r="G4" s="208"/>
      <c r="H4" s="208"/>
      <c r="I4" s="208"/>
      <c r="J4" s="208"/>
      <c r="K4" s="208"/>
      <c r="L4" s="209"/>
    </row>
    <row r="5" spans="2:13" ht="44.25" customHeight="1" thickBot="1"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2:13" ht="32.25" thickTop="1">
      <c r="B6" s="477" t="s">
        <v>226</v>
      </c>
      <c r="C6" s="478"/>
      <c r="D6" s="478"/>
      <c r="E6" s="478"/>
      <c r="F6" s="478"/>
      <c r="G6" s="478"/>
      <c r="H6" s="478"/>
      <c r="I6" s="478"/>
      <c r="J6" s="478"/>
      <c r="K6" s="478"/>
      <c r="L6" s="479"/>
      <c r="M6" s="131" t="s">
        <v>227</v>
      </c>
    </row>
    <row r="7" spans="2:13">
      <c r="B7" s="480" t="s">
        <v>228</v>
      </c>
      <c r="C7" s="481" t="s">
        <v>229</v>
      </c>
      <c r="D7" s="481"/>
      <c r="E7" s="481"/>
      <c r="F7" s="481"/>
      <c r="G7" s="481"/>
      <c r="H7" s="481"/>
      <c r="I7" s="481"/>
      <c r="J7" s="481"/>
      <c r="K7" s="481"/>
      <c r="L7" s="482"/>
    </row>
    <row r="8" spans="2:13" ht="47.25">
      <c r="B8" s="480"/>
      <c r="C8" s="62" t="s">
        <v>230</v>
      </c>
      <c r="D8" s="62" t="s">
        <v>231</v>
      </c>
      <c r="E8" s="62" t="s">
        <v>232</v>
      </c>
      <c r="F8" s="62" t="s">
        <v>233</v>
      </c>
      <c r="G8" s="62" t="s">
        <v>260</v>
      </c>
      <c r="H8" s="62" t="s">
        <v>261</v>
      </c>
      <c r="I8" s="62" t="s">
        <v>234</v>
      </c>
      <c r="J8" s="62" t="s">
        <v>21</v>
      </c>
      <c r="K8" s="62" t="s">
        <v>235</v>
      </c>
      <c r="L8" s="132" t="s">
        <v>236</v>
      </c>
    </row>
    <row r="9" spans="2:13">
      <c r="B9" s="133" t="s">
        <v>213</v>
      </c>
      <c r="C9" s="134"/>
      <c r="D9" s="134"/>
      <c r="E9" s="134"/>
      <c r="F9" s="134"/>
      <c r="G9" s="134"/>
      <c r="H9" s="134"/>
      <c r="I9" s="134"/>
      <c r="J9" s="134">
        <f>SUM(C9:I9)</f>
        <v>0</v>
      </c>
      <c r="K9" s="134"/>
      <c r="L9" s="135">
        <f>SUM(J9:K9)</f>
        <v>0</v>
      </c>
    </row>
    <row r="10" spans="2:13">
      <c r="B10" s="467" t="s">
        <v>237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9"/>
    </row>
    <row r="11" spans="2:13">
      <c r="B11" s="480" t="s">
        <v>228</v>
      </c>
      <c r="C11" s="481" t="s">
        <v>229</v>
      </c>
      <c r="D11" s="481"/>
      <c r="E11" s="481"/>
      <c r="F11" s="481"/>
      <c r="G11" s="481"/>
      <c r="H11" s="481"/>
      <c r="I11" s="481"/>
      <c r="J11" s="481"/>
      <c r="K11" s="481"/>
      <c r="L11" s="482"/>
    </row>
    <row r="12" spans="2:13" ht="47.25">
      <c r="B12" s="480"/>
      <c r="C12" s="62" t="s">
        <v>230</v>
      </c>
      <c r="D12" s="62" t="s">
        <v>231</v>
      </c>
      <c r="E12" s="62" t="s">
        <v>232</v>
      </c>
      <c r="F12" s="62" t="s">
        <v>233</v>
      </c>
      <c r="G12" s="165" t="s">
        <v>260</v>
      </c>
      <c r="H12" s="165" t="s">
        <v>261</v>
      </c>
      <c r="I12" s="62" t="s">
        <v>234</v>
      </c>
      <c r="J12" s="62" t="s">
        <v>21</v>
      </c>
      <c r="K12" s="62" t="s">
        <v>235</v>
      </c>
      <c r="L12" s="132" t="s">
        <v>236</v>
      </c>
    </row>
    <row r="13" spans="2:13">
      <c r="B13" s="133" t="s">
        <v>238</v>
      </c>
      <c r="C13" s="136"/>
      <c r="D13" s="136"/>
      <c r="E13" s="136"/>
      <c r="F13" s="136"/>
      <c r="G13" s="136"/>
      <c r="H13" s="136"/>
      <c r="I13" s="136"/>
      <c r="J13" s="134">
        <f>SUM(C13:H13)</f>
        <v>0</v>
      </c>
      <c r="K13" s="134"/>
      <c r="L13" s="135">
        <f>SUM(J13:K13)</f>
        <v>0</v>
      </c>
    </row>
    <row r="14" spans="2:13">
      <c r="B14" s="133" t="s">
        <v>239</v>
      </c>
      <c r="C14" s="136"/>
      <c r="D14" s="136"/>
      <c r="E14" s="136"/>
      <c r="F14" s="136"/>
      <c r="G14" s="136"/>
      <c r="H14" s="136"/>
      <c r="I14" s="136"/>
      <c r="J14" s="134">
        <f>SUM(C14:H14)</f>
        <v>0</v>
      </c>
      <c r="K14" s="134"/>
      <c r="L14" s="135">
        <f>SUM(J14:K14)</f>
        <v>0</v>
      </c>
    </row>
    <row r="15" spans="2:13">
      <c r="B15" s="467" t="s">
        <v>240</v>
      </c>
      <c r="C15" s="468"/>
      <c r="D15" s="468"/>
      <c r="E15" s="468"/>
      <c r="F15" s="468"/>
      <c r="G15" s="468"/>
      <c r="H15" s="468"/>
      <c r="I15" s="468"/>
      <c r="J15" s="468"/>
      <c r="K15" s="468"/>
      <c r="L15" s="469"/>
    </row>
    <row r="16" spans="2:13">
      <c r="B16" s="480" t="s">
        <v>228</v>
      </c>
      <c r="C16" s="481" t="s">
        <v>229</v>
      </c>
      <c r="D16" s="481"/>
      <c r="E16" s="481"/>
      <c r="F16" s="481"/>
      <c r="G16" s="481"/>
      <c r="H16" s="481"/>
      <c r="I16" s="481"/>
      <c r="J16" s="481"/>
      <c r="K16" s="481"/>
      <c r="L16" s="482"/>
    </row>
    <row r="17" spans="2:13" ht="47.25">
      <c r="B17" s="480"/>
      <c r="C17" s="62" t="s">
        <v>230</v>
      </c>
      <c r="D17" s="62" t="s">
        <v>231</v>
      </c>
      <c r="E17" s="62" t="s">
        <v>232</v>
      </c>
      <c r="F17" s="62" t="s">
        <v>233</v>
      </c>
      <c r="G17" s="165" t="s">
        <v>260</v>
      </c>
      <c r="H17" s="165" t="s">
        <v>261</v>
      </c>
      <c r="I17" s="62" t="s">
        <v>234</v>
      </c>
      <c r="J17" s="62" t="s">
        <v>21</v>
      </c>
      <c r="K17" s="62" t="s">
        <v>235</v>
      </c>
      <c r="L17" s="132" t="s">
        <v>236</v>
      </c>
    </row>
    <row r="18" spans="2:13" ht="16.5" thickBot="1">
      <c r="B18" s="137" t="s">
        <v>213</v>
      </c>
      <c r="C18" s="138">
        <f t="shared" ref="C18:I18" si="0">C9-C13+C14</f>
        <v>0</v>
      </c>
      <c r="D18" s="138">
        <f t="shared" si="0"/>
        <v>0</v>
      </c>
      <c r="E18" s="138">
        <f t="shared" si="0"/>
        <v>0</v>
      </c>
      <c r="F18" s="138">
        <f t="shared" si="0"/>
        <v>0</v>
      </c>
      <c r="G18" s="138">
        <f t="shared" si="0"/>
        <v>0</v>
      </c>
      <c r="H18" s="138">
        <f t="shared" si="0"/>
        <v>0</v>
      </c>
      <c r="I18" s="138">
        <f t="shared" si="0"/>
        <v>0</v>
      </c>
      <c r="J18" s="139">
        <f>SUM(C18:H18)</f>
        <v>0</v>
      </c>
      <c r="K18" s="139"/>
      <c r="L18" s="140">
        <f>SUM(J18:K18)</f>
        <v>0</v>
      </c>
    </row>
    <row r="19" spans="2:13" ht="17.25" thickTop="1" thickBot="1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2:13" ht="32.25" thickTop="1">
      <c r="B20" s="477" t="s">
        <v>226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9"/>
      <c r="M20" s="131" t="s">
        <v>227</v>
      </c>
    </row>
    <row r="21" spans="2:13">
      <c r="B21" s="480" t="s">
        <v>228</v>
      </c>
      <c r="C21" s="481" t="s">
        <v>241</v>
      </c>
      <c r="D21" s="481"/>
      <c r="E21" s="481"/>
      <c r="F21" s="481"/>
      <c r="G21" s="481"/>
      <c r="H21" s="481"/>
      <c r="I21" s="481"/>
      <c r="J21" s="481"/>
      <c r="K21" s="481"/>
      <c r="L21" s="482"/>
    </row>
    <row r="22" spans="2:13">
      <c r="B22" s="480"/>
      <c r="C22" s="483" t="s">
        <v>230</v>
      </c>
      <c r="D22" s="484"/>
      <c r="E22" s="142" t="s">
        <v>242</v>
      </c>
      <c r="F22" s="483" t="s">
        <v>243</v>
      </c>
      <c r="G22" s="484"/>
      <c r="H22" s="483" t="s">
        <v>233</v>
      </c>
      <c r="I22" s="485"/>
      <c r="J22" s="485"/>
      <c r="K22" s="484"/>
      <c r="L22" s="132" t="s">
        <v>236</v>
      </c>
    </row>
    <row r="23" spans="2:13">
      <c r="B23" s="133" t="s">
        <v>213</v>
      </c>
      <c r="C23" s="486"/>
      <c r="D23" s="487"/>
      <c r="E23" s="143"/>
      <c r="F23" s="486"/>
      <c r="G23" s="487"/>
      <c r="H23" s="486"/>
      <c r="I23" s="488"/>
      <c r="J23" s="488"/>
      <c r="K23" s="487"/>
      <c r="L23" s="135">
        <f>SUM(C23:K23)</f>
        <v>0</v>
      </c>
    </row>
    <row r="24" spans="2:13">
      <c r="B24" s="467" t="s">
        <v>237</v>
      </c>
      <c r="C24" s="468"/>
      <c r="D24" s="468"/>
      <c r="E24" s="468"/>
      <c r="F24" s="468"/>
      <c r="G24" s="468"/>
      <c r="H24" s="468"/>
      <c r="I24" s="468"/>
      <c r="J24" s="468"/>
      <c r="K24" s="468"/>
      <c r="L24" s="469"/>
    </row>
    <row r="25" spans="2:13">
      <c r="B25" s="480" t="s">
        <v>228</v>
      </c>
      <c r="C25" s="481" t="s">
        <v>241</v>
      </c>
      <c r="D25" s="481"/>
      <c r="E25" s="481"/>
      <c r="F25" s="481"/>
      <c r="G25" s="481"/>
      <c r="H25" s="481"/>
      <c r="I25" s="481"/>
      <c r="J25" s="481"/>
      <c r="K25" s="481"/>
      <c r="L25" s="482"/>
    </row>
    <row r="26" spans="2:13">
      <c r="B26" s="480"/>
      <c r="C26" s="483" t="s">
        <v>230</v>
      </c>
      <c r="D26" s="484"/>
      <c r="E26" s="142" t="s">
        <v>242</v>
      </c>
      <c r="F26" s="483" t="s">
        <v>243</v>
      </c>
      <c r="G26" s="484"/>
      <c r="H26" s="483" t="s">
        <v>233</v>
      </c>
      <c r="I26" s="485"/>
      <c r="J26" s="485"/>
      <c r="K26" s="484"/>
      <c r="L26" s="132" t="s">
        <v>236</v>
      </c>
    </row>
    <row r="27" spans="2:13">
      <c r="B27" s="133" t="s">
        <v>238</v>
      </c>
      <c r="C27" s="489"/>
      <c r="D27" s="490"/>
      <c r="E27" s="144"/>
      <c r="F27" s="489"/>
      <c r="G27" s="490"/>
      <c r="H27" s="486"/>
      <c r="I27" s="488"/>
      <c r="J27" s="488"/>
      <c r="K27" s="487"/>
      <c r="L27" s="135">
        <f>SUM(C27:K27)</f>
        <v>0</v>
      </c>
    </row>
    <row r="28" spans="2:13">
      <c r="B28" s="133" t="s">
        <v>239</v>
      </c>
      <c r="C28" s="489"/>
      <c r="D28" s="490"/>
      <c r="E28" s="144"/>
      <c r="F28" s="489"/>
      <c r="G28" s="490"/>
      <c r="H28" s="486"/>
      <c r="I28" s="488"/>
      <c r="J28" s="488"/>
      <c r="K28" s="487"/>
      <c r="L28" s="135">
        <f>SUM(C28:K28)</f>
        <v>0</v>
      </c>
    </row>
    <row r="29" spans="2:13">
      <c r="B29" s="467" t="s">
        <v>240</v>
      </c>
      <c r="C29" s="468"/>
      <c r="D29" s="468"/>
      <c r="E29" s="468"/>
      <c r="F29" s="468"/>
      <c r="G29" s="468"/>
      <c r="H29" s="468"/>
      <c r="I29" s="468"/>
      <c r="J29" s="468"/>
      <c r="K29" s="468"/>
      <c r="L29" s="469"/>
    </row>
    <row r="30" spans="2:13">
      <c r="B30" s="480" t="s">
        <v>228</v>
      </c>
      <c r="C30" s="481" t="s">
        <v>241</v>
      </c>
      <c r="D30" s="481"/>
      <c r="E30" s="481"/>
      <c r="F30" s="481"/>
      <c r="G30" s="481"/>
      <c r="H30" s="481"/>
      <c r="I30" s="481"/>
      <c r="J30" s="481"/>
      <c r="K30" s="481"/>
      <c r="L30" s="482"/>
    </row>
    <row r="31" spans="2:13">
      <c r="B31" s="480"/>
      <c r="C31" s="483" t="s">
        <v>230</v>
      </c>
      <c r="D31" s="484"/>
      <c r="E31" s="142" t="s">
        <v>242</v>
      </c>
      <c r="F31" s="483" t="s">
        <v>243</v>
      </c>
      <c r="G31" s="484"/>
      <c r="H31" s="483" t="s">
        <v>233</v>
      </c>
      <c r="I31" s="485"/>
      <c r="J31" s="485"/>
      <c r="K31" s="484"/>
      <c r="L31" s="132" t="s">
        <v>236</v>
      </c>
    </row>
    <row r="32" spans="2:13" ht="16.5" thickBot="1">
      <c r="B32" s="137" t="s">
        <v>213</v>
      </c>
      <c r="C32" s="494">
        <f>C23-C27+C28</f>
        <v>0</v>
      </c>
      <c r="D32" s="495"/>
      <c r="E32" s="145">
        <f>E23-E27+E28</f>
        <v>0</v>
      </c>
      <c r="F32" s="494">
        <f>F23-F27+F28</f>
        <v>0</v>
      </c>
      <c r="G32" s="495"/>
      <c r="H32" s="494">
        <f>H23-H27+H28</f>
        <v>0</v>
      </c>
      <c r="I32" s="496"/>
      <c r="J32" s="496"/>
      <c r="K32" s="495"/>
      <c r="L32" s="140">
        <f>SUM(C32:K32)</f>
        <v>0</v>
      </c>
    </row>
    <row r="33" spans="2:12" ht="17.25" thickTop="1" thickBot="1">
      <c r="B33" s="141"/>
      <c r="C33" s="141"/>
      <c r="D33" s="141"/>
      <c r="E33" s="141"/>
      <c r="F33" s="146"/>
      <c r="J33" s="147"/>
      <c r="K33" s="147"/>
      <c r="L33" s="147"/>
    </row>
    <row r="34" spans="2:12" ht="23.25" customHeight="1" thickTop="1">
      <c r="B34" s="25" t="s">
        <v>244</v>
      </c>
      <c r="C34" s="497" t="s">
        <v>245</v>
      </c>
      <c r="D34" s="498"/>
      <c r="E34" s="498"/>
      <c r="F34" s="499"/>
      <c r="G34" s="497" t="s">
        <v>246</v>
      </c>
      <c r="H34" s="498"/>
      <c r="I34" s="498"/>
      <c r="J34" s="498"/>
      <c r="K34" s="498"/>
      <c r="L34" s="499"/>
    </row>
    <row r="35" spans="2:12" ht="25.5" customHeight="1" thickBot="1">
      <c r="B35" s="148" t="s">
        <v>247</v>
      </c>
      <c r="C35" s="491" t="s">
        <v>247</v>
      </c>
      <c r="D35" s="492"/>
      <c r="E35" s="492"/>
      <c r="F35" s="493"/>
      <c r="G35" s="491" t="s">
        <v>247</v>
      </c>
      <c r="H35" s="492"/>
      <c r="I35" s="492"/>
      <c r="J35" s="492"/>
      <c r="K35" s="492"/>
      <c r="L35" s="493"/>
    </row>
    <row r="36" spans="2:12" ht="27" customHeight="1" thickTop="1">
      <c r="E36" s="146"/>
    </row>
    <row r="37" spans="2:12" ht="27" customHeight="1">
      <c r="E37" s="146"/>
    </row>
  </sheetData>
  <sheetProtection formatCells="0" formatColumns="0" formatRows="0" insertColumns="0" insertRows="0" insertHyperlinks="0" deleteColumns="0" deleteRows="0" sort="0" autoFilter="0" pivotTables="0"/>
  <mergeCells count="48">
    <mergeCell ref="C35:F35"/>
    <mergeCell ref="G35:L35"/>
    <mergeCell ref="B29:L29"/>
    <mergeCell ref="B30:B31"/>
    <mergeCell ref="C30:L30"/>
    <mergeCell ref="C31:D31"/>
    <mergeCell ref="F31:G31"/>
    <mergeCell ref="H31:K31"/>
    <mergeCell ref="C32:D32"/>
    <mergeCell ref="F32:G32"/>
    <mergeCell ref="H32:K32"/>
    <mergeCell ref="C34:F34"/>
    <mergeCell ref="G34:L34"/>
    <mergeCell ref="C27:D27"/>
    <mergeCell ref="F27:G27"/>
    <mergeCell ref="H27:K27"/>
    <mergeCell ref="C28:D28"/>
    <mergeCell ref="F28:G28"/>
    <mergeCell ref="H28:K28"/>
    <mergeCell ref="C23:D23"/>
    <mergeCell ref="F23:G23"/>
    <mergeCell ref="H23:K23"/>
    <mergeCell ref="B24:L24"/>
    <mergeCell ref="B25:B26"/>
    <mergeCell ref="C25:L25"/>
    <mergeCell ref="C26:D26"/>
    <mergeCell ref="F26:G26"/>
    <mergeCell ref="H26:K26"/>
    <mergeCell ref="B16:B17"/>
    <mergeCell ref="C16:L16"/>
    <mergeCell ref="B20:L20"/>
    <mergeCell ref="B21:B22"/>
    <mergeCell ref="C21:L21"/>
    <mergeCell ref="C22:D22"/>
    <mergeCell ref="F22:G22"/>
    <mergeCell ref="H22:K22"/>
    <mergeCell ref="B15:L15"/>
    <mergeCell ref="B2:C2"/>
    <mergeCell ref="D2:L2"/>
    <mergeCell ref="B3:C3"/>
    <mergeCell ref="D3:L3"/>
    <mergeCell ref="B4:L4"/>
    <mergeCell ref="B6:L6"/>
    <mergeCell ref="B7:B8"/>
    <mergeCell ref="C7:L7"/>
    <mergeCell ref="B10:L10"/>
    <mergeCell ref="B11:B12"/>
    <mergeCell ref="C11:L11"/>
  </mergeCells>
  <printOptions horizontalCentered="1" verticalCentered="1"/>
  <pageMargins left="0" right="0" top="0" bottom="0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جلد </vt:lpstr>
      <vt:lpstr>روكش</vt:lpstr>
      <vt:lpstr>برنامه </vt:lpstr>
      <vt:lpstr>حقوق و مزایای مستمر</vt:lpstr>
      <vt:lpstr>سایر هزینه های پرسنلی </vt:lpstr>
      <vt:lpstr>سایر هزینه ها </vt:lpstr>
      <vt:lpstr>تملک </vt:lpstr>
      <vt:lpstr>بودجه ریزی مبتنی بر عملکرد</vt:lpstr>
      <vt:lpstr>اطلاعات نیروی انسانی</vt:lpstr>
      <vt:lpstr>'اطلاعات نیروی انسانی'!Print_Area</vt:lpstr>
      <vt:lpstr>'برنامه '!Print_Area</vt:lpstr>
      <vt:lpstr>'تملک '!Print_Area</vt:lpstr>
      <vt:lpstr>'حقوق و مزایای مستمر'!Print_Area</vt:lpstr>
      <vt:lpstr>روكش!Print_Area</vt:lpstr>
      <vt:lpstr>'سایر هزینه ها '!Print_Area</vt:lpstr>
      <vt:lpstr>'سایر هزینه های پرسنلی '!Print_Area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Sadeghian</dc:creator>
  <cp:lastModifiedBy>user</cp:lastModifiedBy>
  <dcterms:created xsi:type="dcterms:W3CDTF">2020-05-13T08:22:58Z</dcterms:created>
  <dcterms:modified xsi:type="dcterms:W3CDTF">2020-06-21T10:07:42Z</dcterms:modified>
</cp:coreProperties>
</file>